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нкета\"/>
    </mc:Choice>
  </mc:AlternateContent>
  <bookViews>
    <workbookView xWindow="270" yWindow="615" windowWidth="16935" windowHeight="6345" tabRatio="938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C139" i="1" l="1"/>
  <c r="C132" i="1"/>
  <c r="I95" i="1"/>
  <c r="I96" i="1"/>
  <c r="I97" i="1"/>
  <c r="I99" i="1"/>
  <c r="I100" i="1"/>
  <c r="H94" i="1"/>
  <c r="H95" i="1"/>
  <c r="H96" i="1"/>
  <c r="H97" i="1"/>
  <c r="H98" i="1"/>
  <c r="H99" i="1"/>
  <c r="H100" i="1"/>
  <c r="G94" i="1"/>
  <c r="G95" i="1"/>
  <c r="G96" i="1"/>
  <c r="G97" i="1"/>
  <c r="G98" i="1"/>
  <c r="G99" i="1"/>
  <c r="G100" i="1"/>
  <c r="G101" i="1"/>
  <c r="G102" i="1"/>
  <c r="F94" i="1"/>
  <c r="F95" i="1"/>
  <c r="F96" i="1"/>
  <c r="F97" i="1"/>
  <c r="F98" i="1"/>
  <c r="F99" i="1"/>
  <c r="F100" i="1"/>
  <c r="E93" i="1"/>
  <c r="E94" i="1"/>
  <c r="E95" i="1"/>
  <c r="E96" i="1"/>
  <c r="E97" i="1"/>
  <c r="E98" i="1"/>
  <c r="E99" i="1"/>
  <c r="E100" i="1"/>
  <c r="E101" i="1"/>
  <c r="E102" i="1"/>
  <c r="D94" i="1"/>
  <c r="D95" i="1"/>
  <c r="D96" i="1"/>
  <c r="D97" i="1"/>
  <c r="D98" i="1"/>
  <c r="D99" i="1"/>
  <c r="D100" i="1"/>
  <c r="D101" i="1"/>
  <c r="E92" i="1"/>
  <c r="C94" i="1"/>
  <c r="C95" i="1"/>
  <c r="C96" i="1"/>
  <c r="C97" i="1"/>
  <c r="C98" i="1"/>
  <c r="C99" i="1"/>
  <c r="C100" i="1"/>
  <c r="C101" i="1"/>
  <c r="C143" i="1" l="1"/>
  <c r="E287" i="1" l="1"/>
  <c r="E286" i="1"/>
  <c r="E285" i="1"/>
  <c r="E284" i="1"/>
  <c r="E283" i="1"/>
  <c r="G279" i="1"/>
  <c r="H207" i="1"/>
  <c r="L188" i="1"/>
  <c r="K188" i="1"/>
  <c r="J188" i="1"/>
  <c r="I188" i="1"/>
  <c r="H188" i="1"/>
  <c r="G188" i="1"/>
  <c r="F188" i="1"/>
  <c r="K185" i="1"/>
  <c r="I185" i="1"/>
  <c r="H185" i="1"/>
  <c r="G185" i="1"/>
  <c r="L179" i="1"/>
  <c r="K179" i="1"/>
  <c r="I189" i="1"/>
  <c r="G179" i="1"/>
  <c r="L169" i="1"/>
  <c r="K169" i="1"/>
  <c r="J169" i="1"/>
  <c r="I169" i="1"/>
  <c r="H169" i="1"/>
  <c r="G169" i="1"/>
  <c r="F169" i="1"/>
  <c r="E169" i="1"/>
  <c r="D169" i="1"/>
  <c r="C169" i="1"/>
  <c r="L165" i="1"/>
  <c r="K165" i="1"/>
  <c r="J165" i="1"/>
  <c r="I165" i="1"/>
  <c r="H165" i="1"/>
  <c r="G165" i="1"/>
  <c r="F165" i="1"/>
  <c r="E165" i="1"/>
  <c r="D165" i="1"/>
  <c r="C165" i="1"/>
  <c r="L158" i="1"/>
  <c r="K158" i="1"/>
  <c r="J158" i="1"/>
  <c r="J170" i="1" s="1"/>
  <c r="I158" i="1"/>
  <c r="H158" i="1"/>
  <c r="G158" i="1"/>
  <c r="F158" i="1"/>
  <c r="F170" i="1" s="1"/>
  <c r="E158" i="1"/>
  <c r="D158" i="1"/>
  <c r="C158" i="1"/>
  <c r="L143" i="1"/>
  <c r="K143" i="1"/>
  <c r="J143" i="1"/>
  <c r="I143" i="1"/>
  <c r="H143" i="1"/>
  <c r="G143" i="1"/>
  <c r="F143" i="1"/>
  <c r="E143" i="1"/>
  <c r="D143" i="1"/>
  <c r="L139" i="1"/>
  <c r="K139" i="1"/>
  <c r="J139" i="1"/>
  <c r="I139" i="1"/>
  <c r="H139" i="1"/>
  <c r="G139" i="1"/>
  <c r="F139" i="1"/>
  <c r="E139" i="1"/>
  <c r="D139" i="1"/>
  <c r="L132" i="1"/>
  <c r="K132" i="1"/>
  <c r="J132" i="1"/>
  <c r="J144" i="1" s="1"/>
  <c r="I132" i="1"/>
  <c r="H132" i="1"/>
  <c r="G132" i="1"/>
  <c r="F132" i="1"/>
  <c r="F144" i="1" s="1"/>
  <c r="E132" i="1"/>
  <c r="D132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73" i="1"/>
  <c r="K73" i="1"/>
  <c r="J73" i="1"/>
  <c r="L70" i="1"/>
  <c r="K70" i="1"/>
  <c r="J70" i="1"/>
  <c r="L67" i="1"/>
  <c r="L65" i="1"/>
  <c r="L39" i="1"/>
  <c r="L38" i="1"/>
  <c r="L37" i="1"/>
  <c r="L36" i="1"/>
  <c r="L35" i="1"/>
  <c r="L34" i="1"/>
  <c r="L33" i="1"/>
  <c r="L32" i="1"/>
  <c r="L31" i="1"/>
  <c r="L30" i="1"/>
  <c r="L26" i="1"/>
  <c r="L25" i="1"/>
  <c r="L24" i="1"/>
  <c r="L22" i="1"/>
  <c r="L21" i="1"/>
  <c r="L20" i="1"/>
  <c r="L19" i="1"/>
  <c r="L18" i="1"/>
  <c r="L14" i="1"/>
  <c r="L13" i="1"/>
  <c r="H208" i="1" l="1"/>
  <c r="J189" i="1"/>
  <c r="K189" i="1"/>
  <c r="L189" i="1"/>
  <c r="H189" i="1"/>
  <c r="F189" i="1"/>
  <c r="G189" i="1"/>
  <c r="E170" i="1"/>
  <c r="I170" i="1"/>
  <c r="G170" i="1"/>
  <c r="K170" i="1"/>
  <c r="D170" i="1"/>
  <c r="H170" i="1"/>
  <c r="L170" i="1"/>
  <c r="C170" i="1"/>
  <c r="E144" i="1"/>
  <c r="I144" i="1"/>
  <c r="G144" i="1"/>
  <c r="K144" i="1"/>
  <c r="D144" i="1"/>
  <c r="H144" i="1"/>
  <c r="L144" i="1"/>
  <c r="C144" i="1"/>
</calcChain>
</file>

<file path=xl/sharedStrings.xml><?xml version="1.0" encoding="utf-8"?>
<sst xmlns="http://schemas.openxmlformats.org/spreadsheetml/2006/main" count="342" uniqueCount="257">
  <si>
    <t>0</t>
  </si>
  <si>
    <t>Образовательный округ:</t>
  </si>
  <si>
    <t>Юго-Запад</t>
  </si>
  <si>
    <t>Контактное лицо:</t>
  </si>
  <si>
    <t>ФИО</t>
  </si>
  <si>
    <t>Должность</t>
  </si>
  <si>
    <t>Телефон</t>
  </si>
  <si>
    <t>email</t>
  </si>
  <si>
    <t>1</t>
  </si>
  <si>
    <t>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</si>
  <si>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Укажите информацию о количестве образовательных организаций в округе</t>
  </si>
  <si>
    <t>Всего</t>
  </si>
  <si>
    <t>из них коррекционных</t>
  </si>
  <si>
    <t>из них общеобразовательных, в которых есть обучающиеся с ОВЗ</t>
  </si>
  <si>
    <t>1.1</t>
  </si>
  <si>
    <t>В скольких образовательных организациях округа созданы следующие условия доступности объекта:</t>
  </si>
  <si>
    <t>Показатель</t>
  </si>
  <si>
    <t>Количество образовательных организаций</t>
  </si>
  <si>
    <t>% от общ.кол-ва ОО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</si>
  <si>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</si>
  <si>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</si>
  <si>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</si>
  <si>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</si>
  <si>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</si>
  <si>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</si>
  <si>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</si>
  <si>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</si>
  <si>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</si>
  <si>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1.2</t>
  </si>
  <si>
    <t>В скольких образовательных организациях округа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</si>
  <si>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</si>
  <si>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</si>
  <si>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</si>
  <si>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</si>
  <si>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</si>
  <si>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</si>
  <si>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</si>
  <si>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</si>
  <si>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</si>
  <si>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1.3</t>
  </si>
  <si>
    <t>В скольких образовательных организациях округа имеются следующие помещения, приспособленные для обучающихся с ОВЗ и обучающихся с инвалидностью:</t>
  </si>
  <si>
    <t>Помещение</t>
  </si>
  <si>
    <t>Образовательных организаций</t>
  </si>
  <si>
    <t>Помещений</t>
  </si>
  <si>
    <t>Спортивный зал</t>
  </si>
  <si>
    <t>Кабинет педагога-психолога</t>
  </si>
  <si>
    <t>Мастерские</t>
  </si>
  <si>
    <t>Медицинский блок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</si>
  <si>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</si>
  <si>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</si>
  <si>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</si>
  <si>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1.4</t>
  </si>
  <si>
    <t>Укажите обеспеченность образовательных организаций округа специальными учебниками и учебными пособиями, а также потребность в них:</t>
  </si>
  <si>
    <t>Наименование материала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</si>
  <si>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</si>
  <si>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</si>
  <si>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</si>
  <si>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</si>
  <si>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</si>
  <si>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</si>
  <si>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</si>
  <si>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</si>
  <si>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1.5</t>
  </si>
  <si>
    <t>В скольких образовательных организациях созданы условия для проведения индивидуальных коррекционных развивающих занятий</t>
  </si>
  <si>
    <t>2</t>
  </si>
  <si>
    <t>Кадровое обеспечение в условиях введения ФГОС НОО обучающихся с ОВЗ, ФГОС образования обучающихся с умственной отсталостью</t>
  </si>
  <si>
    <t>Общее количество педагогов в округе</t>
  </si>
  <si>
    <t>--из них работающих с ОВЗ</t>
  </si>
  <si>
    <t>Общее количество административно-управленческого аппарата</t>
  </si>
  <si>
    <t>2.1</t>
  </si>
  <si>
    <r>
      <t xml:space="preserve">Количество педагогов, прошедших повышение квалификации по вопросам реализации ФГОС НОО обучающихся с ОВЗ и/или ФГОС образования обучающихся с умственной отсталостью (не менее 72 часов) </t>
    </r>
    <r>
      <rPr>
        <sz val="10"/>
        <color rgb="FFFF0000"/>
        <rFont val="Arial"/>
      </rPr>
      <t>в 2015-2017г:</t>
    </r>
  </si>
  <si>
    <t>Количество</t>
  </si>
  <si>
    <t>из них работающих с ОВЗ</t>
  </si>
  <si>
    <t>% прошедших от общ. числа педагогов</t>
  </si>
  <si>
    <t>% прошедших, работающих с ОВЗ, из общего числа, работающих с ОВЗ</t>
  </si>
  <si>
    <t>% прошедших, работающих с ОВЗ, из общего числа</t>
  </si>
  <si>
    <t>2.2</t>
  </si>
  <si>
    <r>
      <t xml:space="preserve">Количество административно-управленческого персонала, прошедших повышение квалификации по вопросам реализации ФГОС ОВЗ </t>
    </r>
    <r>
      <rPr>
        <sz val="10"/>
        <color rgb="FFFF0000"/>
        <rFont val="Arial"/>
      </rPr>
      <t>в 2015-2017г:</t>
    </r>
  </si>
  <si>
    <t>% от общ. числа адм. упр. персонала</t>
  </si>
  <si>
    <t>2.3</t>
  </si>
  <si>
    <t>Как осуществляется медицинское сопровождение обучающихся с ОВЗ, инвалидностью в образовательных организациях округа: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</si>
  <si>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</si>
  <si>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</si>
  <si>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</si>
  <si>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2.4</t>
  </si>
  <si>
    <t>Уровень квалификации учителей в округе</t>
  </si>
  <si>
    <t>Количество педагогов</t>
  </si>
  <si>
    <t>% от общ.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</si>
  <si>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</si>
  <si>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</si>
  <si>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</si>
  <si>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</si>
  <si>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</si>
  <si>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</si>
  <si>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2.5</t>
  </si>
  <si>
    <t>Наличие специалистов психолого-педагогического и медицинского сопровождения в штате образовательных организаций округа</t>
  </si>
  <si>
    <t>Количество специалистов</t>
  </si>
  <si>
    <t>Уровень образования</t>
  </si>
  <si>
    <t>Потребность в специалистах в текущем учебном году</t>
  </si>
  <si>
    <t>В штате</t>
  </si>
  <si>
    <t>по совместительству</t>
  </si>
  <si>
    <t>по договору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</si>
  <si>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</si>
  <si>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</si>
  <si>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</si>
  <si>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</si>
  <si>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</si>
  <si>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</si>
  <si>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</si>
  <si>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</si>
  <si>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</si>
  <si>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</si>
  <si>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</si>
  <si>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</si>
  <si>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</si>
  <si>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2.6</t>
  </si>
  <si>
    <t>В скольких образовательных организациях создан и эффективно функционирует школьный психолого-медико-педагогический консилиум (ПМПк)</t>
  </si>
  <si>
    <t>-имеется положение о ПМПк</t>
  </si>
  <si>
    <t>-имеется план работы ПМПк</t>
  </si>
  <si>
    <t>-в состав косилиума входят</t>
  </si>
  <si>
    <t>зам. директора по УВР</t>
  </si>
  <si>
    <t>педагог-психолог</t>
  </si>
  <si>
    <t>учитель-логопед</t>
  </si>
  <si>
    <t>педагоги</t>
  </si>
  <si>
    <t>учителя-дефектологи</t>
  </si>
  <si>
    <t>3</t>
  </si>
  <si>
    <t>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</si>
  <si>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3.1</t>
  </si>
  <si>
    <t>Количество детей с ОВЗ (сумма по категориям должна быть равна "Всего")</t>
  </si>
  <si>
    <t>из них глухих</t>
  </si>
  <si>
    <t>из них слабослышащих</t>
  </si>
  <si>
    <t>из них слепых</t>
  </si>
  <si>
    <t>из них слабовидящих</t>
  </si>
  <si>
    <t>из них с ТНР</t>
  </si>
  <si>
    <t>из них с НОДА</t>
  </si>
  <si>
    <t>из них с ЗПР</t>
  </si>
  <si>
    <t>из них с РАС</t>
  </si>
  <si>
    <t>из них с УО</t>
  </si>
  <si>
    <t>Иное</t>
  </si>
  <si>
    <t>3.2</t>
  </si>
  <si>
    <t>Укажите информацию об организации обучения в образовательных организациях</t>
  </si>
  <si>
    <t>3.2.1.1</t>
  </si>
  <si>
    <r>
      <t xml:space="preserve">В </t>
    </r>
    <r>
      <rPr>
        <b/>
        <sz val="10"/>
        <rFont val="Arial"/>
      </rPr>
      <t>коррекционных учреждениях</t>
    </r>
    <r>
      <rPr>
        <sz val="10"/>
        <color rgb="FF000000"/>
        <rFont val="Arial"/>
      </rPr>
      <t>, количество классов</t>
    </r>
  </si>
  <si>
    <t>Класс</t>
  </si>
  <si>
    <t>Количество классов для</t>
  </si>
  <si>
    <t>глухих</t>
  </si>
  <si>
    <t>слабослышащих</t>
  </si>
  <si>
    <t>слепых</t>
  </si>
  <si>
    <t>слабовидящих</t>
  </si>
  <si>
    <t>ТНР</t>
  </si>
  <si>
    <t>НОДА</t>
  </si>
  <si>
    <t>ЗПР</t>
  </si>
  <si>
    <t>РАС</t>
  </si>
  <si>
    <t>УО</t>
  </si>
  <si>
    <t>подготовительный (1 доп)</t>
  </si>
  <si>
    <t>1 доп</t>
  </si>
  <si>
    <t>1 кл 2 год обучения</t>
  </si>
  <si>
    <t>Всего на начальном уровне образования</t>
  </si>
  <si>
    <t>Всего на оновном уровне образования</t>
  </si>
  <si>
    <t>Всего на среднем уровне образования</t>
  </si>
  <si>
    <t>ИТОГО</t>
  </si>
  <si>
    <t>3.2.1.2</t>
  </si>
  <si>
    <r>
      <t xml:space="preserve">В </t>
    </r>
    <r>
      <rPr>
        <b/>
        <sz val="10"/>
        <rFont val="Arial"/>
      </rPr>
      <t>коррекционных учреждениях</t>
    </r>
    <r>
      <rPr>
        <sz val="10"/>
        <color rgb="FF000000"/>
        <rFont val="Arial"/>
      </rPr>
      <t>, количество обучающихся</t>
    </r>
  </si>
  <si>
    <t>Количество обучающихся с</t>
  </si>
  <si>
    <t>3.2.2.1</t>
  </si>
  <si>
    <r>
      <t xml:space="preserve">В </t>
    </r>
    <r>
      <rPr>
        <b/>
        <sz val="10"/>
        <rFont val="Arial"/>
      </rPr>
      <t>общеобразовательных учреждениях</t>
    </r>
    <r>
      <rPr>
        <sz val="10"/>
        <color rgb="FF000000"/>
        <rFont val="Arial"/>
      </rPr>
      <t>, количество классов</t>
    </r>
  </si>
  <si>
    <t>из них инклюзивных классов</t>
  </si>
  <si>
    <t>из них коррекционных классов</t>
  </si>
  <si>
    <t>нарушения слуха</t>
  </si>
  <si>
    <t>нарушения зрения</t>
  </si>
  <si>
    <t>3.2.2.2</t>
  </si>
  <si>
    <r>
      <t xml:space="preserve">В </t>
    </r>
    <r>
      <rPr>
        <b/>
        <sz val="10"/>
        <rFont val="Arial"/>
      </rPr>
      <t>общеобразовательных учреждениях</t>
    </r>
    <r>
      <rPr>
        <sz val="10"/>
        <color rgb="FF000000"/>
        <rFont val="Arial"/>
      </rPr>
      <t>, количество обучающихся</t>
    </r>
  </si>
  <si>
    <t>из них инвалидов без ОВЗ</t>
  </si>
  <si>
    <t>из них с ОВЗ</t>
  </si>
  <si>
    <t>ивалидов с ОВЗ</t>
  </si>
  <si>
    <t>3.3</t>
  </si>
  <si>
    <t>Укажите количество обучающихся по каждой категории ОВЗ в соответствующих структурах:</t>
  </si>
  <si>
    <t>Категория обучающихся</t>
  </si>
  <si>
    <t>В общеобразовательных школах</t>
  </si>
  <si>
    <t>В коррекционных школах</t>
  </si>
  <si>
    <t>В инклюзивном классе</t>
  </si>
  <si>
    <t>совмещение обучения на дому с посещением отдельных занятий в школе</t>
  </si>
  <si>
    <t>На дому</t>
  </si>
  <si>
    <t>В классе</t>
  </si>
  <si>
    <t>из них с использованием дистанционных образовательных технологий</t>
  </si>
  <si>
    <t>из них использованием дистанционных образовательных технологий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</si>
  <si>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</si>
  <si>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</si>
  <si>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</si>
  <si>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</si>
  <si>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</si>
  <si>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</si>
  <si>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</si>
  <si>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</si>
  <si>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</si>
  <si>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</si>
  <si>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3.4</t>
  </si>
  <si>
    <t>Укажите количество образовательных организаций, реализующих варианты адаптированных основных общеобразовательных программ начального общего образования, а также количество классов и обучающихся в них.</t>
  </si>
  <si>
    <t>Адаптированная основная общеобразовательная программа (АООП)</t>
  </si>
  <si>
    <t>Вариант</t>
  </si>
  <si>
    <t>Количество организаций</t>
  </si>
  <si>
    <t>Количество классов</t>
  </si>
  <si>
    <t>Количество обучающихся</t>
  </si>
  <si>
    <t>из них инклюзивных</t>
  </si>
  <si>
    <t>их них коррекционных</t>
  </si>
  <si>
    <t>из них с инвалидностью</t>
  </si>
  <si>
    <t>АООП НОО для глухих обучающихся</t>
  </si>
  <si>
    <t>АООП НОО для слабослышащих и позднооглохших обучающихся</t>
  </si>
  <si>
    <t>АООП НОО для слепых обучающихся</t>
  </si>
  <si>
    <t>АООП НОО для слабовидящих обучающихся</t>
  </si>
  <si>
    <t>4.1</t>
  </si>
  <si>
    <t>4.2</t>
  </si>
  <si>
    <t>4.3</t>
  </si>
  <si>
    <t>АООП НОО для обучающихся с тяжелыми нарушениями речи</t>
  </si>
  <si>
    <t>5.1</t>
  </si>
  <si>
    <t>5.2</t>
  </si>
  <si>
    <t>АООП НОО для обучающихся с нарушениями опорно- двигательного аппарата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</si>
  <si>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</si>
  <si>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</si>
  <si>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</si>
  <si>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</si>
  <si>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</si>
  <si>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</si>
  <si>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7.2</t>
  </si>
  <si>
    <t>АООП НОО для обучающихся с расстройствами аутистического спектра</t>
  </si>
  <si>
    <t>8.1</t>
  </si>
  <si>
    <t>8.2</t>
  </si>
  <si>
    <t>8.3</t>
  </si>
  <si>
    <t>8.4</t>
  </si>
  <si>
    <t>3.5</t>
  </si>
  <si>
    <t>Укажите количество классов в округе, реализующих адаптированную основную общеобразовательную программу для учащихся с умственной отсталостью.</t>
  </si>
  <si>
    <t>Школ</t>
  </si>
  <si>
    <t>Классов</t>
  </si>
  <si>
    <t>Обучающихся</t>
  </si>
  <si>
    <t>Вариант 1</t>
  </si>
  <si>
    <t>Вариант 2</t>
  </si>
  <si>
    <t>3.6</t>
  </si>
  <si>
    <t>Укажите количество обучающихся по специальным индивидуальным программам развития (СИПР) в округе.</t>
  </si>
  <si>
    <t>Обучается в инклюзивном классе</t>
  </si>
  <si>
    <t>Обучается в коррекционном классе</t>
  </si>
  <si>
    <t>из них инвалидов</t>
  </si>
  <si>
    <t>4</t>
  </si>
  <si>
    <t>Укажите информацию об открытости образовательных организаций, осуществляющих обучение детей с ОВЗ</t>
  </si>
  <si>
    <t>Наличие сайта образовательной организации (количество ОО)</t>
  </si>
  <si>
    <t>У какого количества образовательных организаций, обучающих детей с ОВЗ, на сайте размещена информация:</t>
  </si>
  <si>
    <t>Параметр</t>
  </si>
  <si>
    <t>%</t>
  </si>
  <si>
    <t>о реализуемых АООП</t>
  </si>
  <si>
    <t>о реализуемых АОП</t>
  </si>
  <si>
    <t>об условиях, созданных в образовательной организации для обучающихся с ОВЗ</t>
  </si>
  <si>
    <t>доступная среда</t>
  </si>
  <si>
    <t>кадровое обеспечение</t>
  </si>
  <si>
    <t>учебно методическое обеспечение</t>
  </si>
  <si>
    <t>Затонкина Татьяна Александровна</t>
  </si>
  <si>
    <t>ведущий специалист</t>
  </si>
  <si>
    <t>otdel.obr@yandex.ru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</si>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</sst>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&quot; &quot;[$руб.-419];[Red]&quot;-&quot;#,##0.00&quot; &quot;[$руб.-419]"/>
  </numFmts>
  <fonts count="12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u/>
      <sz val="10"/>
      <color theme="10"/>
      <name val="Arial"/>
    </font>
    <font>
      <sz val="10"/>
      <color rgb="FF000000"/>
      <name val="Arial1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164" fontId="6" fillId="0" borderId="0" applyBorder="0" applyProtection="0"/>
    <xf numFmtId="0" fontId="7" fillId="0" borderId="0"/>
    <xf numFmtId="0" fontId="7" fillId="6" borderId="0" applyNumberFormat="0" applyFont="0" applyBorder="0" applyAlignment="0" applyProtection="0"/>
    <xf numFmtId="0" fontId="7" fillId="5" borderId="0" applyNumberFormat="0" applyFont="0" applyBorder="0" applyAlignment="0" applyProtection="0"/>
    <xf numFmtId="0" fontId="7" fillId="7" borderId="0" applyNumberFormat="0" applyFon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5" fontId="9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/>
  </cellStyleXfs>
  <cellXfs count="65">
    <xf numFmtId="0" fontId="0" fillId="0" borderId="0" xfId="0" applyFont="1" applyAlignment="1"/>
    <xf numFmtId="49" fontId="1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2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0" fontId="0" fillId="3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0" fontId="1" fillId="3" borderId="1" xfId="0" applyNumberFormat="1" applyFont="1" applyFill="1" applyBorder="1" applyAlignment="1">
      <alignment horizontal="center" wrapText="1"/>
    </xf>
    <xf numFmtId="10" fontId="1" fillId="3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5" fillId="4" borderId="2" xfId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15" xfId="0" applyFont="1" applyBorder="1"/>
    <xf numFmtId="0" fontId="1" fillId="2" borderId="7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/>
    <xf numFmtId="0" fontId="1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2" fillId="2" borderId="2" xfId="0" applyFont="1" applyFill="1" applyBorder="1" applyAlignment="1"/>
    <xf numFmtId="0" fontId="2" fillId="2" borderId="7" xfId="0" applyFont="1" applyFill="1" applyBorder="1" applyAlignment="1"/>
  </cellXfs>
  <cellStyles count="14">
    <cellStyle name="cf1" xfId="4"/>
    <cellStyle name="cf2" xfId="5"/>
    <cellStyle name="ConditionalStyle_1" xfId="6"/>
    <cellStyle name="Excel Built-in Normal" xfId="2"/>
    <cellStyle name="Heading" xfId="7"/>
    <cellStyle name="Heading1" xfId="8"/>
    <cellStyle name="Result" xfId="9"/>
    <cellStyle name="Result2" xfId="10"/>
    <cellStyle name="Гиперссылка" xfId="1" builtinId="8"/>
    <cellStyle name="Гиперссылка 2" xfId="11"/>
    <cellStyle name="Гиперссылка 3" xfId="12"/>
    <cellStyle name="Обычный" xfId="0" builtinId="0"/>
    <cellStyle name="Обычный 2" xfId="3"/>
    <cellStyle name="Обычный 3" xfId="13"/>
  </cellStyles>
  <dxfs count="2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tdel.ob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9"/>
  <sheetViews>
    <sheetView tabSelected="1" topLeftCell="A76" zoomScale="85" zoomScaleNormal="85" workbookViewId="0">
      <selection activeCell="L91" sqref="L91"/>
    </sheetView>
  </sheetViews>
  <sheetFormatPr defaultColWidth="14.42578125" defaultRowHeight="15.75" customHeight="1"/>
  <cols>
    <col min="1" max="1" width="8.28515625" customWidth="1"/>
    <col min="2" max="2" width="21" customWidth="1"/>
    <col min="3" max="12" width="15.5703125" customWidth="1"/>
  </cols>
  <sheetData>
    <row r="1" spans="1:26" ht="25.5">
      <c r="A1" s="1" t="s">
        <v>0</v>
      </c>
      <c r="B1" s="2" t="s">
        <v>1</v>
      </c>
      <c r="C1" s="3" t="s">
        <v>2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6"/>
      <c r="B2" s="7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6"/>
      <c r="B3" s="44" t="s">
        <v>3</v>
      </c>
      <c r="C3" s="40"/>
      <c r="D3" s="40"/>
      <c r="E3" s="40"/>
      <c r="F3" s="40"/>
      <c r="G3" s="4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B4" s="2" t="s">
        <v>4</v>
      </c>
      <c r="C4" s="35" t="s">
        <v>253</v>
      </c>
      <c r="D4" s="36"/>
      <c r="E4" s="36"/>
      <c r="F4" s="36"/>
      <c r="G4" s="3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6"/>
      <c r="B5" s="2" t="s">
        <v>5</v>
      </c>
      <c r="C5" s="35" t="s">
        <v>254</v>
      </c>
      <c r="D5" s="36"/>
      <c r="E5" s="36"/>
      <c r="F5" s="36"/>
      <c r="G5" s="37"/>
      <c r="H5" s="5"/>
      <c r="I5" s="5"/>
      <c r="J5" s="5"/>
      <c r="K5" s="5"/>
      <c r="L5" s="5"/>
      <c r="M5" s="8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6"/>
      <c r="B6" s="2" t="s">
        <v>6</v>
      </c>
      <c r="C6" s="35">
        <v>88467623319</v>
      </c>
      <c r="D6" s="36"/>
      <c r="E6" s="36"/>
      <c r="F6" s="36"/>
      <c r="G6" s="37"/>
      <c r="H6" s="5"/>
      <c r="I6" s="5"/>
      <c r="J6" s="5"/>
      <c r="K6" s="5"/>
      <c r="L6" s="5"/>
      <c r="M6" s="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6"/>
      <c r="B7" s="2" t="s">
        <v>7</v>
      </c>
      <c r="C7" s="43" t="s">
        <v>255</v>
      </c>
      <c r="D7" s="36"/>
      <c r="E7" s="36"/>
      <c r="F7" s="36"/>
      <c r="G7" s="3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6"/>
      <c r="B8" s="5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8</v>
      </c>
      <c r="B9" s="39" t="s">
        <v>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/>
      <c r="B11" s="38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6"/>
      <c r="B12" s="38" t="s">
        <v>11</v>
      </c>
      <c r="C12" s="36"/>
      <c r="D12" s="36"/>
      <c r="E12" s="36"/>
      <c r="F12" s="36"/>
      <c r="G12" s="36"/>
      <c r="H12" s="36"/>
      <c r="I12" s="36"/>
      <c r="J12" s="37"/>
      <c r="K12" s="11">
        <v>16</v>
      </c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6"/>
      <c r="B13" s="38" t="s">
        <v>12</v>
      </c>
      <c r="C13" s="36"/>
      <c r="D13" s="36"/>
      <c r="E13" s="36"/>
      <c r="F13" s="36"/>
      <c r="G13" s="36"/>
      <c r="H13" s="36"/>
      <c r="I13" s="36"/>
      <c r="J13" s="37"/>
      <c r="K13" s="29">
        <v>0</v>
      </c>
      <c r="L13" s="12" t="str">
        <f t="shared" ref="L13:L14" si="0">IF(OR(ISERR(K13/$K$12), ISNA(K13/$K$12) ), "", IF(K13/$K$12 = 0,"", K13/$K$12))</f>
        <v/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6"/>
      <c r="B14" s="38" t="s">
        <v>13</v>
      </c>
      <c r="C14" s="36"/>
      <c r="D14" s="36"/>
      <c r="E14" s="36"/>
      <c r="F14" s="36"/>
      <c r="G14" s="36"/>
      <c r="H14" s="36"/>
      <c r="I14" s="36"/>
      <c r="J14" s="37"/>
      <c r="K14" s="29">
        <v>14</v>
      </c>
      <c r="L14" s="12">
        <f t="shared" si="0"/>
        <v>0.875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14</v>
      </c>
      <c r="B16" s="42" t="s">
        <v>15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4"/>
      <c r="N16" s="14"/>
      <c r="O16" s="14"/>
      <c r="P16" s="14"/>
      <c r="Q16" s="14"/>
      <c r="R16" s="5"/>
      <c r="S16" s="5"/>
      <c r="T16" s="5"/>
      <c r="U16" s="5"/>
      <c r="V16" s="5"/>
      <c r="W16" s="5"/>
      <c r="X16" s="5"/>
      <c r="Y16" s="5"/>
      <c r="Z16" s="5"/>
    </row>
    <row r="17" spans="1:26" ht="38.25">
      <c r="A17" s="6"/>
      <c r="B17" s="41" t="s">
        <v>16</v>
      </c>
      <c r="C17" s="36"/>
      <c r="D17" s="36"/>
      <c r="E17" s="36"/>
      <c r="F17" s="36"/>
      <c r="G17" s="36"/>
      <c r="H17" s="36"/>
      <c r="I17" s="36"/>
      <c r="J17" s="37"/>
      <c r="K17" s="15" t="s">
        <v>17</v>
      </c>
      <c r="L17" s="15" t="s">
        <v>18</v>
      </c>
      <c r="M17" s="5"/>
      <c r="N17" s="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6"/>
      <c r="B18" s="38" t="s">
        <v>19</v>
      </c>
      <c r="C18" s="36"/>
      <c r="D18" s="36"/>
      <c r="E18" s="36"/>
      <c r="F18" s="36"/>
      <c r="G18" s="36"/>
      <c r="H18" s="36"/>
      <c r="I18" s="36"/>
      <c r="J18" s="37"/>
      <c r="K18" s="16">
        <v>7</v>
      </c>
      <c r="L18" s="12">
        <f t="shared" ref="L18:L26" si="1">IF(OR(ISERR(K18/$K$12), ISNA(K18/$K$12) ), "", IF(K18/$K$12 = 0,"", K18/$K$12))</f>
        <v>0.4375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6"/>
      <c r="B19" s="38" t="s">
        <v>20</v>
      </c>
      <c r="C19" s="36"/>
      <c r="D19" s="36"/>
      <c r="E19" s="36"/>
      <c r="F19" s="36"/>
      <c r="G19" s="36"/>
      <c r="H19" s="36"/>
      <c r="I19" s="36"/>
      <c r="J19" s="37"/>
      <c r="K19" s="16">
        <v>8</v>
      </c>
      <c r="L19" s="12">
        <f t="shared" si="1"/>
        <v>0.5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6"/>
      <c r="B20" s="38" t="s">
        <v>21</v>
      </c>
      <c r="C20" s="36"/>
      <c r="D20" s="36"/>
      <c r="E20" s="36"/>
      <c r="F20" s="36"/>
      <c r="G20" s="36"/>
      <c r="H20" s="36"/>
      <c r="I20" s="36"/>
      <c r="J20" s="37"/>
      <c r="K20" s="16">
        <v>5</v>
      </c>
      <c r="L20" s="12">
        <f t="shared" si="1"/>
        <v>0.3125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6"/>
      <c r="B21" s="38" t="s">
        <v>22</v>
      </c>
      <c r="C21" s="36"/>
      <c r="D21" s="36"/>
      <c r="E21" s="36"/>
      <c r="F21" s="36"/>
      <c r="G21" s="36"/>
      <c r="H21" s="36"/>
      <c r="I21" s="36"/>
      <c r="J21" s="37"/>
      <c r="K21" s="16">
        <v>4</v>
      </c>
      <c r="L21" s="12">
        <f t="shared" si="1"/>
        <v>0.25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6"/>
      <c r="B22" s="38" t="s">
        <v>23</v>
      </c>
      <c r="C22" s="36"/>
      <c r="D22" s="36"/>
      <c r="E22" s="36"/>
      <c r="F22" s="36"/>
      <c r="G22" s="36"/>
      <c r="H22" s="36"/>
      <c r="I22" s="36"/>
      <c r="J22" s="37"/>
      <c r="K22" s="16">
        <v>16</v>
      </c>
      <c r="L22" s="12">
        <f t="shared" si="1"/>
        <v>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6"/>
      <c r="B23" s="38" t="s">
        <v>24</v>
      </c>
      <c r="C23" s="36"/>
      <c r="D23" s="36"/>
      <c r="E23" s="36"/>
      <c r="F23" s="36"/>
      <c r="G23" s="36"/>
      <c r="H23" s="36"/>
      <c r="I23" s="36"/>
      <c r="J23" s="37"/>
      <c r="K23" s="16">
        <v>6</v>
      </c>
      <c r="L23" s="12" t="s">
        <v>256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6"/>
      <c r="B24" s="38" t="s">
        <v>25</v>
      </c>
      <c r="C24" s="36"/>
      <c r="D24" s="36"/>
      <c r="E24" s="36"/>
      <c r="F24" s="36"/>
      <c r="G24" s="36"/>
      <c r="H24" s="36"/>
      <c r="I24" s="36"/>
      <c r="J24" s="37"/>
      <c r="K24" s="16">
        <v>5</v>
      </c>
      <c r="L24" s="12">
        <f t="shared" si="1"/>
        <v>0.3125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6"/>
      <c r="B25" s="38" t="s">
        <v>26</v>
      </c>
      <c r="C25" s="36"/>
      <c r="D25" s="36"/>
      <c r="E25" s="36"/>
      <c r="F25" s="36"/>
      <c r="G25" s="36"/>
      <c r="H25" s="36"/>
      <c r="I25" s="36"/>
      <c r="J25" s="37"/>
      <c r="K25" s="16">
        <v>16</v>
      </c>
      <c r="L25" s="12">
        <f t="shared" si="1"/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.5" customHeight="1">
      <c r="A26" s="6"/>
      <c r="B26" s="10" t="s">
        <v>27</v>
      </c>
      <c r="C26" s="35"/>
      <c r="D26" s="36"/>
      <c r="E26" s="36"/>
      <c r="F26" s="36"/>
      <c r="G26" s="36"/>
      <c r="H26" s="36"/>
      <c r="I26" s="36"/>
      <c r="J26" s="37"/>
      <c r="K26" s="16">
        <v>0</v>
      </c>
      <c r="L26" s="12" t="str">
        <f t="shared" si="1"/>
        <v/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6"/>
      <c r="B27" s="5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28</v>
      </c>
      <c r="B28" s="42" t="s">
        <v>29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8.25">
      <c r="A29" s="6"/>
      <c r="B29" s="41" t="s">
        <v>16</v>
      </c>
      <c r="C29" s="36"/>
      <c r="D29" s="36"/>
      <c r="E29" s="36"/>
      <c r="F29" s="36"/>
      <c r="G29" s="36"/>
      <c r="H29" s="36"/>
      <c r="I29" s="36"/>
      <c r="J29" s="37"/>
      <c r="K29" s="15" t="s">
        <v>17</v>
      </c>
      <c r="L29" s="15" t="s">
        <v>18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6"/>
      <c r="B30" s="38" t="s">
        <v>30</v>
      </c>
      <c r="C30" s="36"/>
      <c r="D30" s="36"/>
      <c r="E30" s="36"/>
      <c r="F30" s="36"/>
      <c r="G30" s="36"/>
      <c r="H30" s="36"/>
      <c r="I30" s="36"/>
      <c r="J30" s="37"/>
      <c r="K30" s="17">
        <v>3</v>
      </c>
      <c r="L30" s="12">
        <f t="shared" ref="L30:L39" si="2">IF(OR(ISERR(K30/$K$12), ISNA(K30/$K$12) ), "", IF(K30/$K$12 = 0,"", K30/$K$12))</f>
        <v>0.1875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6"/>
      <c r="B31" s="38" t="s">
        <v>31</v>
      </c>
      <c r="C31" s="36"/>
      <c r="D31" s="36"/>
      <c r="E31" s="36"/>
      <c r="F31" s="36"/>
      <c r="G31" s="36"/>
      <c r="H31" s="36"/>
      <c r="I31" s="36"/>
      <c r="J31" s="37"/>
      <c r="K31" s="28">
        <v>10</v>
      </c>
      <c r="L31" s="12">
        <f t="shared" si="2"/>
        <v>0.625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6"/>
      <c r="B32" s="38" t="s">
        <v>32</v>
      </c>
      <c r="C32" s="36"/>
      <c r="D32" s="36"/>
      <c r="E32" s="36"/>
      <c r="F32" s="36"/>
      <c r="G32" s="36"/>
      <c r="H32" s="36"/>
      <c r="I32" s="36"/>
      <c r="J32" s="37"/>
      <c r="K32" s="28">
        <v>2</v>
      </c>
      <c r="L32" s="12">
        <f t="shared" si="2"/>
        <v>0.125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6"/>
      <c r="B33" s="38" t="s">
        <v>33</v>
      </c>
      <c r="C33" s="36"/>
      <c r="D33" s="36"/>
      <c r="E33" s="36"/>
      <c r="F33" s="36"/>
      <c r="G33" s="36"/>
      <c r="H33" s="36"/>
      <c r="I33" s="36"/>
      <c r="J33" s="37"/>
      <c r="K33" s="28">
        <v>0</v>
      </c>
      <c r="L33" s="12" t="str">
        <f t="shared" si="2"/>
        <v/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6"/>
      <c r="B34" s="38" t="s">
        <v>34</v>
      </c>
      <c r="C34" s="36"/>
      <c r="D34" s="36"/>
      <c r="E34" s="36"/>
      <c r="F34" s="36"/>
      <c r="G34" s="36"/>
      <c r="H34" s="36"/>
      <c r="I34" s="36"/>
      <c r="J34" s="37"/>
      <c r="K34" s="28">
        <v>16</v>
      </c>
      <c r="L34" s="12">
        <f t="shared" si="2"/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6"/>
      <c r="B35" s="38" t="s">
        <v>35</v>
      </c>
      <c r="C35" s="36"/>
      <c r="D35" s="36"/>
      <c r="E35" s="36"/>
      <c r="F35" s="36"/>
      <c r="G35" s="36"/>
      <c r="H35" s="36"/>
      <c r="I35" s="36"/>
      <c r="J35" s="37"/>
      <c r="K35" s="28">
        <v>3</v>
      </c>
      <c r="L35" s="12">
        <f t="shared" si="2"/>
        <v>0.1875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6"/>
      <c r="B36" s="38" t="s">
        <v>36</v>
      </c>
      <c r="C36" s="36"/>
      <c r="D36" s="36"/>
      <c r="E36" s="36"/>
      <c r="F36" s="36"/>
      <c r="G36" s="36"/>
      <c r="H36" s="36"/>
      <c r="I36" s="36"/>
      <c r="J36" s="37"/>
      <c r="K36" s="28">
        <v>11</v>
      </c>
      <c r="L36" s="12">
        <f t="shared" si="2"/>
        <v>0.6875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6"/>
      <c r="B37" s="38" t="s">
        <v>37</v>
      </c>
      <c r="C37" s="36"/>
      <c r="D37" s="36"/>
      <c r="E37" s="36"/>
      <c r="F37" s="36"/>
      <c r="G37" s="36"/>
      <c r="H37" s="36"/>
      <c r="I37" s="36"/>
      <c r="J37" s="37"/>
      <c r="K37" s="28">
        <v>10</v>
      </c>
      <c r="L37" s="12">
        <f t="shared" si="2"/>
        <v>0.625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6"/>
      <c r="B38" s="38" t="s">
        <v>38</v>
      </c>
      <c r="C38" s="36"/>
      <c r="D38" s="36"/>
      <c r="E38" s="36"/>
      <c r="F38" s="36"/>
      <c r="G38" s="36"/>
      <c r="H38" s="36"/>
      <c r="I38" s="36"/>
      <c r="J38" s="37"/>
      <c r="K38" s="28">
        <v>7</v>
      </c>
      <c r="L38" s="12">
        <f t="shared" si="2"/>
        <v>0.4375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.75" customHeight="1">
      <c r="A39" s="6"/>
      <c r="B39" s="10" t="s">
        <v>27</v>
      </c>
      <c r="C39" s="45"/>
      <c r="D39" s="36"/>
      <c r="E39" s="36"/>
      <c r="F39" s="36"/>
      <c r="G39" s="36"/>
      <c r="H39" s="36"/>
      <c r="I39" s="36"/>
      <c r="J39" s="36"/>
      <c r="K39" s="28">
        <v>0</v>
      </c>
      <c r="L39" s="12" t="str">
        <f t="shared" si="2"/>
        <v/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6"/>
      <c r="B40" s="5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39</v>
      </c>
      <c r="B41" s="42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5.5">
      <c r="A42" s="6"/>
      <c r="B42" s="41" t="s">
        <v>41</v>
      </c>
      <c r="C42" s="36"/>
      <c r="D42" s="36"/>
      <c r="E42" s="36"/>
      <c r="F42" s="36"/>
      <c r="G42" s="36"/>
      <c r="H42" s="36"/>
      <c r="I42" s="36"/>
      <c r="J42" s="37"/>
      <c r="K42" s="15" t="s">
        <v>42</v>
      </c>
      <c r="L42" s="15" t="s">
        <v>43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6"/>
      <c r="B43" s="38" t="s">
        <v>44</v>
      </c>
      <c r="C43" s="36"/>
      <c r="D43" s="36"/>
      <c r="E43" s="36"/>
      <c r="F43" s="36"/>
      <c r="G43" s="36"/>
      <c r="H43" s="36"/>
      <c r="I43" s="36"/>
      <c r="J43" s="37"/>
      <c r="K43" s="17">
        <v>0</v>
      </c>
      <c r="L43" s="28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6"/>
      <c r="B44" s="38" t="s">
        <v>45</v>
      </c>
      <c r="C44" s="36"/>
      <c r="D44" s="36"/>
      <c r="E44" s="36"/>
      <c r="F44" s="36"/>
      <c r="G44" s="36"/>
      <c r="H44" s="36"/>
      <c r="I44" s="36"/>
      <c r="J44" s="37"/>
      <c r="K44" s="28">
        <v>0</v>
      </c>
      <c r="L44" s="28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6"/>
      <c r="B45" s="38" t="s">
        <v>46</v>
      </c>
      <c r="C45" s="36"/>
      <c r="D45" s="36"/>
      <c r="E45" s="36"/>
      <c r="F45" s="36"/>
      <c r="G45" s="36"/>
      <c r="H45" s="36"/>
      <c r="I45" s="36"/>
      <c r="J45" s="37"/>
      <c r="K45" s="28">
        <v>0</v>
      </c>
      <c r="L45" s="28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6"/>
      <c r="B46" s="38" t="s">
        <v>47</v>
      </c>
      <c r="C46" s="36"/>
      <c r="D46" s="36"/>
      <c r="E46" s="36"/>
      <c r="F46" s="36"/>
      <c r="G46" s="36"/>
      <c r="H46" s="36"/>
      <c r="I46" s="36"/>
      <c r="J46" s="37"/>
      <c r="K46" s="28">
        <v>0</v>
      </c>
      <c r="L46" s="28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6"/>
      <c r="B47" s="38" t="s">
        <v>48</v>
      </c>
      <c r="C47" s="36"/>
      <c r="D47" s="36"/>
      <c r="E47" s="36"/>
      <c r="F47" s="36"/>
      <c r="G47" s="36"/>
      <c r="H47" s="36"/>
      <c r="I47" s="36"/>
      <c r="J47" s="37"/>
      <c r="K47" s="28">
        <v>0</v>
      </c>
      <c r="L47" s="28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6"/>
      <c r="B48" s="38" t="s">
        <v>49</v>
      </c>
      <c r="C48" s="36"/>
      <c r="D48" s="36"/>
      <c r="E48" s="36"/>
      <c r="F48" s="36"/>
      <c r="G48" s="36"/>
      <c r="H48" s="36"/>
      <c r="I48" s="36"/>
      <c r="J48" s="37"/>
      <c r="K48" s="28">
        <v>0</v>
      </c>
      <c r="L48" s="28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6"/>
      <c r="B49" s="38" t="s">
        <v>50</v>
      </c>
      <c r="C49" s="36"/>
      <c r="D49" s="36"/>
      <c r="E49" s="36"/>
      <c r="F49" s="36"/>
      <c r="G49" s="36"/>
      <c r="H49" s="36"/>
      <c r="I49" s="36"/>
      <c r="J49" s="37"/>
      <c r="K49" s="28">
        <v>0</v>
      </c>
      <c r="L49" s="28"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6"/>
      <c r="B50" s="5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51</v>
      </c>
      <c r="B51" s="42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6"/>
      <c r="B52" s="41" t="s">
        <v>53</v>
      </c>
      <c r="C52" s="36"/>
      <c r="D52" s="36"/>
      <c r="E52" s="36"/>
      <c r="F52" s="36"/>
      <c r="G52" s="36"/>
      <c r="H52" s="37"/>
      <c r="I52" s="41" t="s">
        <v>54</v>
      </c>
      <c r="J52" s="37"/>
      <c r="K52" s="41" t="s">
        <v>55</v>
      </c>
      <c r="L52" s="37"/>
      <c r="M52" s="5"/>
      <c r="N52" s="5"/>
      <c r="O52" s="1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6"/>
      <c r="B53" s="38" t="s">
        <v>56</v>
      </c>
      <c r="C53" s="36"/>
      <c r="D53" s="36"/>
      <c r="E53" s="36"/>
      <c r="F53" s="36"/>
      <c r="G53" s="36"/>
      <c r="H53" s="37"/>
      <c r="I53" s="35">
        <v>9</v>
      </c>
      <c r="J53" s="37"/>
      <c r="K53" s="35">
        <v>7</v>
      </c>
      <c r="L53" s="3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6"/>
      <c r="B54" s="38" t="s">
        <v>57</v>
      </c>
      <c r="C54" s="36"/>
      <c r="D54" s="36"/>
      <c r="E54" s="36"/>
      <c r="F54" s="36"/>
      <c r="G54" s="36"/>
      <c r="H54" s="37"/>
      <c r="I54" s="35">
        <v>1</v>
      </c>
      <c r="J54" s="37"/>
      <c r="K54" s="35">
        <v>15</v>
      </c>
      <c r="L54" s="3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6"/>
      <c r="B55" s="38" t="s">
        <v>58</v>
      </c>
      <c r="C55" s="36"/>
      <c r="D55" s="36"/>
      <c r="E55" s="36"/>
      <c r="F55" s="36"/>
      <c r="G55" s="36"/>
      <c r="H55" s="37"/>
      <c r="I55" s="35">
        <v>0</v>
      </c>
      <c r="J55" s="37"/>
      <c r="K55" s="35">
        <v>16</v>
      </c>
      <c r="L55" s="3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6"/>
      <c r="B56" s="38" t="s">
        <v>59</v>
      </c>
      <c r="C56" s="36"/>
      <c r="D56" s="36"/>
      <c r="E56" s="36"/>
      <c r="F56" s="36"/>
      <c r="G56" s="36"/>
      <c r="H56" s="37"/>
      <c r="I56" s="35">
        <v>0</v>
      </c>
      <c r="J56" s="37"/>
      <c r="K56" s="35">
        <v>16</v>
      </c>
      <c r="L56" s="3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6"/>
      <c r="B57" s="38" t="s">
        <v>60</v>
      </c>
      <c r="C57" s="36"/>
      <c r="D57" s="36"/>
      <c r="E57" s="36"/>
      <c r="F57" s="36"/>
      <c r="G57" s="36"/>
      <c r="H57" s="37"/>
      <c r="I57" s="35">
        <v>3</v>
      </c>
      <c r="J57" s="37"/>
      <c r="K57" s="35">
        <v>13</v>
      </c>
      <c r="L57" s="3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6"/>
      <c r="B58" s="38" t="s">
        <v>61</v>
      </c>
      <c r="C58" s="36"/>
      <c r="D58" s="36"/>
      <c r="E58" s="36"/>
      <c r="F58" s="36"/>
      <c r="G58" s="36"/>
      <c r="H58" s="37"/>
      <c r="I58" s="35">
        <v>6</v>
      </c>
      <c r="J58" s="37"/>
      <c r="K58" s="35">
        <v>10</v>
      </c>
      <c r="L58" s="3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6.25" customHeight="1">
      <c r="A59" s="6"/>
      <c r="B59" s="10" t="s">
        <v>27</v>
      </c>
      <c r="C59" s="45"/>
      <c r="D59" s="36"/>
      <c r="E59" s="36"/>
      <c r="F59" s="36"/>
      <c r="G59" s="36"/>
      <c r="H59" s="36"/>
      <c r="I59" s="35">
        <v>0</v>
      </c>
      <c r="J59" s="37"/>
      <c r="K59" s="35">
        <v>0</v>
      </c>
      <c r="L59" s="3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6"/>
      <c r="B60" s="5"/>
      <c r="C60" s="4"/>
      <c r="D60" s="4"/>
      <c r="E60" s="5"/>
      <c r="F60" s="5"/>
      <c r="G60" s="5"/>
      <c r="H60" s="5"/>
      <c r="I60" s="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1" t="s">
        <v>62</v>
      </c>
      <c r="B61" s="42" t="s">
        <v>63</v>
      </c>
      <c r="C61" s="40"/>
      <c r="D61" s="40"/>
      <c r="E61" s="40"/>
      <c r="F61" s="40"/>
      <c r="G61" s="40"/>
      <c r="H61" s="40"/>
      <c r="I61" s="40"/>
      <c r="J61" s="40"/>
      <c r="K61" s="40"/>
      <c r="L61" s="17">
        <v>7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6"/>
      <c r="B62" s="5"/>
      <c r="C62" s="4"/>
      <c r="D62" s="4"/>
      <c r="E62" s="5"/>
      <c r="F62" s="5"/>
      <c r="G62" s="5"/>
      <c r="H62" s="5"/>
      <c r="I62" s="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1" t="s">
        <v>64</v>
      </c>
      <c r="B63" s="42" t="s">
        <v>65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6"/>
      <c r="B64" s="38" t="s">
        <v>66</v>
      </c>
      <c r="C64" s="36"/>
      <c r="D64" s="36"/>
      <c r="E64" s="36"/>
      <c r="F64" s="36"/>
      <c r="G64" s="36"/>
      <c r="H64" s="36"/>
      <c r="I64" s="36"/>
      <c r="J64" s="37"/>
      <c r="K64" s="17">
        <v>264</v>
      </c>
      <c r="L64" s="1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6"/>
      <c r="B65" s="38" t="s">
        <v>67</v>
      </c>
      <c r="C65" s="36"/>
      <c r="D65" s="36"/>
      <c r="E65" s="36"/>
      <c r="F65" s="36"/>
      <c r="G65" s="36"/>
      <c r="H65" s="36"/>
      <c r="I65" s="36"/>
      <c r="J65" s="37"/>
      <c r="K65" s="28">
        <v>169</v>
      </c>
      <c r="L65" s="12">
        <f>IF(OR(ISERR(K65/K64), ISNA(K65/K64) ), "", IF(K65/K64 = 0,"", K65/K64))</f>
        <v>0.64015151515151514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6"/>
      <c r="B66" s="38" t="s">
        <v>68</v>
      </c>
      <c r="C66" s="36"/>
      <c r="D66" s="36"/>
      <c r="E66" s="36"/>
      <c r="F66" s="36"/>
      <c r="G66" s="36"/>
      <c r="H66" s="36"/>
      <c r="I66" s="36"/>
      <c r="J66" s="37"/>
      <c r="K66" s="28">
        <v>30</v>
      </c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6"/>
      <c r="B67" s="38" t="s">
        <v>67</v>
      </c>
      <c r="C67" s="36"/>
      <c r="D67" s="36"/>
      <c r="E67" s="36"/>
      <c r="F67" s="36"/>
      <c r="G67" s="36"/>
      <c r="H67" s="36"/>
      <c r="I67" s="36"/>
      <c r="J67" s="37"/>
      <c r="K67" s="28">
        <v>15</v>
      </c>
      <c r="L67" s="12">
        <f>IF(OR(ISERR(K67/K66), ISNA(K67/K66) ), "", IF(K67/K66 = 0,"", K67/K66))</f>
        <v>0.5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6"/>
      <c r="B68" s="5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76.5">
      <c r="A69" s="62" t="s">
        <v>69</v>
      </c>
      <c r="B69" s="42" t="s">
        <v>70</v>
      </c>
      <c r="C69" s="40"/>
      <c r="D69" s="40"/>
      <c r="E69" s="40"/>
      <c r="F69" s="40"/>
      <c r="G69" s="40"/>
      <c r="H69" s="20" t="s">
        <v>71</v>
      </c>
      <c r="I69" s="21" t="s">
        <v>72</v>
      </c>
      <c r="J69" s="20" t="s">
        <v>73</v>
      </c>
      <c r="K69" s="21" t="s">
        <v>74</v>
      </c>
      <c r="L69" s="21" t="s">
        <v>75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40"/>
      <c r="B70" s="40"/>
      <c r="C70" s="40"/>
      <c r="D70" s="40"/>
      <c r="E70" s="40"/>
      <c r="F70" s="40"/>
      <c r="G70" s="40"/>
      <c r="H70" s="17">
        <v>70</v>
      </c>
      <c r="I70" s="28">
        <v>58</v>
      </c>
      <c r="J70" s="22">
        <f>IF(OR(ISERR(H70/K64), ISNA(H70/K64) ), "", IF(H70/K64 = 0,"", H70/K64))</f>
        <v>0.26515151515151514</v>
      </c>
      <c r="K70" s="22">
        <f>IF(OR(ISERR(I70/K65), ISNA(I70/K65) ), "", IF(I70/K65 = 0,"", I70/K65))</f>
        <v>0.34319526627218933</v>
      </c>
      <c r="L70" s="22">
        <f>IF(OR(ISERR(I70/K64), ISNA(I70/K64) ), "", IF(I70/K64 = 0,"", I70/K64))</f>
        <v>0.2196969696969697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6"/>
      <c r="B71" s="5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76.5">
      <c r="A72" s="62" t="s">
        <v>76</v>
      </c>
      <c r="B72" s="42" t="s">
        <v>77</v>
      </c>
      <c r="C72" s="40"/>
      <c r="D72" s="40"/>
      <c r="E72" s="40"/>
      <c r="F72" s="40"/>
      <c r="G72" s="40"/>
      <c r="H72" s="20" t="s">
        <v>71</v>
      </c>
      <c r="I72" s="21" t="s">
        <v>72</v>
      </c>
      <c r="J72" s="20" t="s">
        <v>78</v>
      </c>
      <c r="K72" s="21" t="s">
        <v>74</v>
      </c>
      <c r="L72" s="21" t="s">
        <v>75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40"/>
      <c r="B73" s="40"/>
      <c r="C73" s="40"/>
      <c r="D73" s="40"/>
      <c r="E73" s="40"/>
      <c r="F73" s="40"/>
      <c r="G73" s="40"/>
      <c r="H73" s="17">
        <v>17</v>
      </c>
      <c r="I73" s="28">
        <v>11</v>
      </c>
      <c r="J73" s="22">
        <f>IF(OR(ISERR(H73/K66), ISNA(H73/K66) ), "", IF(H73/K66 = 0,"", H73/K66))</f>
        <v>0.56666666666666665</v>
      </c>
      <c r="K73" s="22">
        <f>IF(OR(ISERR(I73/K67), ISNA(I73/K67) ), "", IF(I73/K67 = 0,"", I73/K67))</f>
        <v>0.73333333333333328</v>
      </c>
      <c r="L73" s="22">
        <f>IF(OR(ISERR(I73/K66), ISNA(I73/K66) ), "", IF(I73/K66 = 0,"", I73/K66))</f>
        <v>0.36666666666666664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6"/>
      <c r="B74" s="5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1" t="s">
        <v>79</v>
      </c>
      <c r="B75" s="42" t="s">
        <v>80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6"/>
      <c r="B76" s="38" t="s">
        <v>81</v>
      </c>
      <c r="C76" s="36"/>
      <c r="D76" s="36"/>
      <c r="E76" s="36"/>
      <c r="F76" s="36"/>
      <c r="G76" s="36"/>
      <c r="H76" s="36"/>
      <c r="I76" s="36"/>
      <c r="J76" s="37"/>
      <c r="K76" s="41" t="s">
        <v>17</v>
      </c>
      <c r="L76" s="3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6"/>
      <c r="B77" s="38" t="s">
        <v>82</v>
      </c>
      <c r="C77" s="36"/>
      <c r="D77" s="36"/>
      <c r="E77" s="36"/>
      <c r="F77" s="36"/>
      <c r="G77" s="36"/>
      <c r="H77" s="36"/>
      <c r="I77" s="36"/>
      <c r="J77" s="37"/>
      <c r="K77" s="35">
        <v>1</v>
      </c>
      <c r="L77" s="3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6"/>
      <c r="B78" s="38" t="s">
        <v>83</v>
      </c>
      <c r="C78" s="36"/>
      <c r="D78" s="36"/>
      <c r="E78" s="36"/>
      <c r="F78" s="36"/>
      <c r="G78" s="36"/>
      <c r="H78" s="36"/>
      <c r="I78" s="36"/>
      <c r="J78" s="37"/>
      <c r="K78" s="35">
        <v>15</v>
      </c>
      <c r="L78" s="3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6"/>
      <c r="B79" s="5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1" t="s">
        <v>84</v>
      </c>
      <c r="B80" s="42" t="s">
        <v>85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76.5">
      <c r="A81" s="6"/>
      <c r="B81" s="38" t="s">
        <v>16</v>
      </c>
      <c r="C81" s="36"/>
      <c r="D81" s="36"/>
      <c r="E81" s="36"/>
      <c r="F81" s="36"/>
      <c r="G81" s="37"/>
      <c r="H81" s="20" t="s">
        <v>86</v>
      </c>
      <c r="I81" s="21" t="s">
        <v>72</v>
      </c>
      <c r="J81" s="20" t="s">
        <v>87</v>
      </c>
      <c r="K81" s="21" t="s">
        <v>74</v>
      </c>
      <c r="L81" s="21" t="s">
        <v>75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6"/>
      <c r="B82" s="38" t="s">
        <v>88</v>
      </c>
      <c r="C82" s="36"/>
      <c r="D82" s="36"/>
      <c r="E82" s="36"/>
      <c r="F82" s="36"/>
      <c r="G82" s="37"/>
      <c r="H82" s="17">
        <v>223</v>
      </c>
      <c r="I82" s="28">
        <v>150</v>
      </c>
      <c r="J82" s="22">
        <f t="shared" ref="J82:J87" si="3">IF(OR(ISERR(H82/$K$64), ISNA(H82/$K$64) ), "", IF(H82/$K$64 = 0,"", H82/$K$64))</f>
        <v>0.84469696969696972</v>
      </c>
      <c r="K82" s="22">
        <f t="shared" ref="K82:K87" si="4">IF(OR(ISERR(I82/$K$65), ISNA(I82/$K$65) ), "", IF(I82/$K$65 = 0,"", I82/$K$65))</f>
        <v>0.8875739644970414</v>
      </c>
      <c r="L82" s="23">
        <f t="shared" ref="L82:L87" si="5">IF(OR(ISERR(I82/$K$64), ISNA(I82/$K$64) ), "", IF(I82/$K$64 = 0,"", I82/$K$64))</f>
        <v>0.56818181818181823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6"/>
      <c r="B83" s="38" t="s">
        <v>89</v>
      </c>
      <c r="C83" s="36"/>
      <c r="D83" s="36"/>
      <c r="E83" s="36"/>
      <c r="F83" s="36"/>
      <c r="G83" s="37"/>
      <c r="H83" s="28">
        <v>65</v>
      </c>
      <c r="I83" s="28">
        <v>44</v>
      </c>
      <c r="J83" s="22">
        <f t="shared" si="3"/>
        <v>0.24621212121212122</v>
      </c>
      <c r="K83" s="22">
        <f t="shared" si="4"/>
        <v>0.26035502958579881</v>
      </c>
      <c r="L83" s="23">
        <f t="shared" si="5"/>
        <v>0.16666666666666666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6"/>
      <c r="B84" s="38" t="s">
        <v>90</v>
      </c>
      <c r="C84" s="36"/>
      <c r="D84" s="36"/>
      <c r="E84" s="36"/>
      <c r="F84" s="36"/>
      <c r="G84" s="37"/>
      <c r="H84" s="28">
        <v>2</v>
      </c>
      <c r="I84" s="28">
        <v>0</v>
      </c>
      <c r="J84" s="22">
        <f t="shared" si="3"/>
        <v>7.575757575757576E-3</v>
      </c>
      <c r="K84" s="22" t="str">
        <f t="shared" si="4"/>
        <v/>
      </c>
      <c r="L84" s="23" t="str">
        <f t="shared" si="5"/>
        <v/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6"/>
      <c r="B85" s="38" t="s">
        <v>91</v>
      </c>
      <c r="C85" s="36"/>
      <c r="D85" s="36"/>
      <c r="E85" s="36"/>
      <c r="F85" s="36"/>
      <c r="G85" s="37"/>
      <c r="H85" s="28">
        <v>53</v>
      </c>
      <c r="I85" s="28">
        <v>43</v>
      </c>
      <c r="J85" s="22">
        <f t="shared" si="3"/>
        <v>0.20075757575757575</v>
      </c>
      <c r="K85" s="22">
        <f t="shared" si="4"/>
        <v>0.25443786982248523</v>
      </c>
      <c r="L85" s="23">
        <f t="shared" si="5"/>
        <v>0.16287878787878787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6"/>
      <c r="B86" s="38" t="s">
        <v>92</v>
      </c>
      <c r="C86" s="36"/>
      <c r="D86" s="36"/>
      <c r="E86" s="36"/>
      <c r="F86" s="36"/>
      <c r="G86" s="37"/>
      <c r="H86" s="28">
        <v>108</v>
      </c>
      <c r="I86" s="28">
        <v>89</v>
      </c>
      <c r="J86" s="22">
        <f t="shared" si="3"/>
        <v>0.40909090909090912</v>
      </c>
      <c r="K86" s="22">
        <f t="shared" si="4"/>
        <v>0.52662721893491127</v>
      </c>
      <c r="L86" s="23">
        <f t="shared" si="5"/>
        <v>0.3371212121212121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6"/>
      <c r="B87" s="38" t="s">
        <v>93</v>
      </c>
      <c r="C87" s="36"/>
      <c r="D87" s="36"/>
      <c r="E87" s="36"/>
      <c r="F87" s="36"/>
      <c r="G87" s="37"/>
      <c r="H87" s="28">
        <v>107</v>
      </c>
      <c r="I87" s="28">
        <v>62</v>
      </c>
      <c r="J87" s="22">
        <f t="shared" si="3"/>
        <v>0.40530303030303028</v>
      </c>
      <c r="K87" s="22">
        <f t="shared" si="4"/>
        <v>0.36686390532544377</v>
      </c>
      <c r="L87" s="23">
        <f t="shared" si="5"/>
        <v>0.23484848484848486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6"/>
      <c r="B88" s="5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1" t="s">
        <v>94</v>
      </c>
      <c r="B89" s="42" t="s">
        <v>95</v>
      </c>
      <c r="C89" s="40"/>
      <c r="D89" s="40"/>
      <c r="E89" s="40"/>
      <c r="F89" s="40"/>
      <c r="G89" s="40"/>
      <c r="H89" s="40"/>
      <c r="I89" s="40"/>
      <c r="J89" s="13"/>
      <c r="K89" s="13"/>
      <c r="L89" s="1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6"/>
      <c r="B90" s="46" t="s">
        <v>16</v>
      </c>
      <c r="C90" s="58" t="s">
        <v>96</v>
      </c>
      <c r="D90" s="36"/>
      <c r="E90" s="36"/>
      <c r="F90" s="37"/>
      <c r="G90" s="41" t="s">
        <v>97</v>
      </c>
      <c r="H90" s="37"/>
      <c r="I90" s="57" t="s">
        <v>98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51">
      <c r="A91" s="6"/>
      <c r="B91" s="47"/>
      <c r="C91" s="24" t="s">
        <v>11</v>
      </c>
      <c r="D91" s="25" t="s">
        <v>99</v>
      </c>
      <c r="E91" s="20" t="s">
        <v>100</v>
      </c>
      <c r="F91" s="20" t="s">
        <v>101</v>
      </c>
      <c r="G91" s="20" t="s">
        <v>102</v>
      </c>
      <c r="H91" s="20" t="s">
        <v>103</v>
      </c>
      <c r="I91" s="4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6"/>
      <c r="B92" s="26" t="s">
        <v>104</v>
      </c>
      <c r="C92" s="27">
        <v>5</v>
      </c>
      <c r="D92" s="27">
        <v>1</v>
      </c>
      <c r="E92" s="27" t="e">
        <f>SUM(#REF!,#REF!,#REF!,#REF!,#REF!,#REF!,#REF!,#REF!,#REF!,#REF!,#REF!,#REF!,#REF!,#REF!,#REF!,#REF!)</f>
        <v>#REF!</v>
      </c>
      <c r="F92" s="27">
        <v>6</v>
      </c>
      <c r="G92" s="27">
        <v>6</v>
      </c>
      <c r="H92" s="27">
        <v>3</v>
      </c>
      <c r="I92" s="27">
        <v>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6"/>
      <c r="B93" s="26" t="s">
        <v>105</v>
      </c>
      <c r="C93" s="27">
        <v>5</v>
      </c>
      <c r="D93" s="27">
        <v>1</v>
      </c>
      <c r="E93" s="27" t="e">
        <f>SUM(#REF!,#REF!,#REF!,#REF!,#REF!,#REF!,#REF!,#REF!,#REF!,#REF!,#REF!,#REF!,#REF!,#REF!,#REF!,#REF!)</f>
        <v>#REF!</v>
      </c>
      <c r="F93" s="27">
        <v>5</v>
      </c>
      <c r="G93" s="27">
        <v>5</v>
      </c>
      <c r="H93" s="27">
        <v>3</v>
      </c>
      <c r="I93" s="27">
        <v>4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6"/>
      <c r="B94" s="26" t="s">
        <v>106</v>
      </c>
      <c r="C94" s="27" t="e">
        <f>SUM(#REF!,#REF!,#REF!,#REF!,#REF!,#REF!,#REF!,#REF!,#REF!,#REF!,#REF!,#REF!,#REF!,#REF!,#REF!,#REF!)</f>
        <v>#REF!</v>
      </c>
      <c r="D94" s="27" t="e">
        <f>SUM(#REF!,#REF!,#REF!,#REF!,#REF!,#REF!,#REF!,#REF!,#REF!,#REF!,#REF!,#REF!,#REF!,#REF!,#REF!,#REF!)</f>
        <v>#REF!</v>
      </c>
      <c r="E94" s="27" t="e">
        <f>SUM(#REF!,#REF!,#REF!,#REF!,#REF!,#REF!,#REF!,#REF!,#REF!,#REF!,#REF!,#REF!,#REF!,#REF!,#REF!,#REF!)</f>
        <v>#REF!</v>
      </c>
      <c r="F94" s="27" t="e">
        <f>SUM(#REF!,#REF!,#REF!,#REF!,#REF!,#REF!,#REF!,#REF!,#REF!,#REF!,#REF!,#REF!,#REF!,#REF!,#REF!,#REF!)</f>
        <v>#REF!</v>
      </c>
      <c r="G94" s="27" t="e">
        <f>SUM(#REF!,#REF!,#REF!,#REF!,#REF!,#REF!,#REF!,#REF!,#REF!,#REF!,#REF!,#REF!,#REF!,#REF!,#REF!,#REF!)</f>
        <v>#REF!</v>
      </c>
      <c r="H94" s="27" t="e">
        <f>SUM(#REF!,#REF!,#REF!,#REF!,#REF!,#REF!,#REF!,#REF!,#REF!,#REF!,#REF!,#REF!,#REF!,#REF!,#REF!,#REF!)</f>
        <v>#REF!</v>
      </c>
      <c r="I94" s="27">
        <v>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6"/>
      <c r="B95" s="26" t="s">
        <v>107</v>
      </c>
      <c r="C95" s="27" t="e">
        <f>SUM(#REF!,#REF!,#REF!,#REF!,#REF!,#REF!,#REF!,#REF!,#REF!,#REF!,#REF!,#REF!,#REF!,#REF!,#REF!,#REF!)</f>
        <v>#REF!</v>
      </c>
      <c r="D95" s="27" t="e">
        <f>SUM(#REF!,#REF!,#REF!,#REF!,#REF!,#REF!,#REF!,#REF!,#REF!,#REF!,#REF!,#REF!,#REF!,#REF!,#REF!,#REF!)</f>
        <v>#REF!</v>
      </c>
      <c r="E95" s="27" t="e">
        <f>SUM(#REF!,#REF!,#REF!,#REF!,#REF!,#REF!,#REF!,#REF!,#REF!,#REF!,#REF!,#REF!,#REF!,#REF!,#REF!,#REF!)</f>
        <v>#REF!</v>
      </c>
      <c r="F95" s="27" t="e">
        <f>SUM(#REF!,#REF!,#REF!,#REF!,#REF!,#REF!,#REF!,#REF!,#REF!,#REF!,#REF!,#REF!,#REF!,#REF!,#REF!,#REF!)</f>
        <v>#REF!</v>
      </c>
      <c r="G95" s="27" t="e">
        <f>SUM(#REF!,#REF!,#REF!,#REF!,#REF!,#REF!,#REF!,#REF!,#REF!,#REF!,#REF!,#REF!,#REF!,#REF!,#REF!,#REF!)</f>
        <v>#REF!</v>
      </c>
      <c r="H95" s="27" t="e">
        <f>SUM(#REF!,#REF!,#REF!,#REF!,#REF!,#REF!,#REF!,#REF!,#REF!,#REF!,#REF!,#REF!,#REF!,#REF!,#REF!,#REF!)</f>
        <v>#REF!</v>
      </c>
      <c r="I95" s="27" t="e">
        <f>SUM(#REF!,#REF!,#REF!,#REF!,#REF!,#REF!,#REF!,#REF!,#REF!,#REF!,#REF!,#REF!,#REF!,#REF!,#REF!,#REF!)</f>
        <v>#REF!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6"/>
      <c r="B96" s="26" t="s">
        <v>108</v>
      </c>
      <c r="C96" s="27" t="e">
        <f>SUM(#REF!,#REF!,#REF!,#REF!,#REF!,#REF!,#REF!,#REF!,#REF!,#REF!,#REF!,#REF!,#REF!,#REF!,#REF!,#REF!)</f>
        <v>#REF!</v>
      </c>
      <c r="D96" s="27" t="e">
        <f>SUM(#REF!,#REF!,#REF!,#REF!,#REF!,#REF!,#REF!,#REF!,#REF!,#REF!,#REF!,#REF!,#REF!,#REF!,#REF!,#REF!)</f>
        <v>#REF!</v>
      </c>
      <c r="E96" s="27" t="e">
        <f>SUM(#REF!,#REF!,#REF!,#REF!,#REF!,#REF!,#REF!,#REF!,#REF!,#REF!,#REF!,#REF!,#REF!,#REF!,#REF!,#REF!)</f>
        <v>#REF!</v>
      </c>
      <c r="F96" s="27" t="e">
        <f>SUM(#REF!,#REF!,#REF!,#REF!,#REF!,#REF!,#REF!,#REF!,#REF!,#REF!,#REF!,#REF!,#REF!,#REF!,#REF!,#REF!)</f>
        <v>#REF!</v>
      </c>
      <c r="G96" s="27" t="e">
        <f>SUM(#REF!,#REF!,#REF!,#REF!,#REF!,#REF!,#REF!,#REF!,#REF!,#REF!,#REF!,#REF!,#REF!,#REF!,#REF!,#REF!)</f>
        <v>#REF!</v>
      </c>
      <c r="H96" s="27" t="e">
        <f>SUM(#REF!,#REF!,#REF!,#REF!,#REF!,#REF!,#REF!,#REF!,#REF!,#REF!,#REF!,#REF!,#REF!,#REF!,#REF!,#REF!)</f>
        <v>#REF!</v>
      </c>
      <c r="I96" s="27" t="e">
        <f>SUM(#REF!,#REF!,#REF!,#REF!,#REF!,#REF!,#REF!,#REF!,#REF!,#REF!,#REF!,#REF!,#REF!,#REF!,#REF!,#REF!)</f>
        <v>#REF!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6"/>
      <c r="B97" s="26" t="s">
        <v>109</v>
      </c>
      <c r="C97" s="27" t="e">
        <f>SUM(#REF!,#REF!,#REF!,#REF!,#REF!,#REF!,#REF!,#REF!,#REF!,#REF!,#REF!,#REF!,#REF!,#REF!,#REF!,#REF!)</f>
        <v>#REF!</v>
      </c>
      <c r="D97" s="27" t="e">
        <f>SUM(#REF!,#REF!,#REF!,#REF!,#REF!,#REF!,#REF!,#REF!,#REF!,#REF!,#REF!,#REF!,#REF!,#REF!,#REF!,#REF!)</f>
        <v>#REF!</v>
      </c>
      <c r="E97" s="27" t="e">
        <f>SUM(#REF!,#REF!,#REF!,#REF!,#REF!,#REF!,#REF!,#REF!,#REF!,#REF!,#REF!,#REF!,#REF!,#REF!,#REF!,#REF!)</f>
        <v>#REF!</v>
      </c>
      <c r="F97" s="27" t="e">
        <f>SUM(#REF!,#REF!,#REF!,#REF!,#REF!,#REF!,#REF!,#REF!,#REF!,#REF!,#REF!,#REF!,#REF!,#REF!,#REF!,#REF!)</f>
        <v>#REF!</v>
      </c>
      <c r="G97" s="27" t="e">
        <f>SUM(#REF!,#REF!,#REF!,#REF!,#REF!,#REF!,#REF!,#REF!,#REF!,#REF!,#REF!,#REF!,#REF!,#REF!,#REF!,#REF!)</f>
        <v>#REF!</v>
      </c>
      <c r="H97" s="27" t="e">
        <f>SUM(#REF!,#REF!,#REF!,#REF!,#REF!,#REF!,#REF!,#REF!,#REF!,#REF!,#REF!,#REF!,#REF!,#REF!,#REF!,#REF!)</f>
        <v>#REF!</v>
      </c>
      <c r="I97" s="27" t="e">
        <f>SUM(#REF!,#REF!,#REF!,#REF!,#REF!,#REF!,#REF!,#REF!,#REF!,#REF!,#REF!,#REF!,#REF!,#REF!,#REF!,#REF!)</f>
        <v>#REF!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6"/>
      <c r="B98" s="26" t="s">
        <v>110</v>
      </c>
      <c r="C98" s="27" t="e">
        <f>SUM(#REF!,#REF!,#REF!,#REF!,#REF!,#REF!,#REF!,#REF!,#REF!,#REF!,#REF!,#REF!,#REF!,#REF!,#REF!,#REF!)</f>
        <v>#REF!</v>
      </c>
      <c r="D98" s="27" t="e">
        <f>SUM(#REF!,#REF!,#REF!,#REF!,#REF!,#REF!,#REF!,#REF!,#REF!,#REF!,#REF!,#REF!,#REF!,#REF!,#REF!,#REF!)</f>
        <v>#REF!</v>
      </c>
      <c r="E98" s="27" t="e">
        <f>SUM(#REF!,#REF!,#REF!,#REF!,#REF!,#REF!,#REF!,#REF!,#REF!,#REF!,#REF!,#REF!,#REF!,#REF!,#REF!,#REF!)</f>
        <v>#REF!</v>
      </c>
      <c r="F98" s="27" t="e">
        <f>SUM(#REF!,#REF!,#REF!,#REF!,#REF!,#REF!,#REF!,#REF!,#REF!,#REF!,#REF!,#REF!,#REF!,#REF!,#REF!,#REF!)</f>
        <v>#REF!</v>
      </c>
      <c r="G98" s="27" t="e">
        <f>SUM(#REF!,#REF!,#REF!,#REF!,#REF!,#REF!,#REF!,#REF!,#REF!,#REF!,#REF!,#REF!,#REF!,#REF!,#REF!,#REF!)</f>
        <v>#REF!</v>
      </c>
      <c r="H98" s="27" t="e">
        <f>SUM(#REF!,#REF!,#REF!,#REF!,#REF!,#REF!,#REF!,#REF!,#REF!,#REF!,#REF!,#REF!,#REF!,#REF!,#REF!,#REF!)</f>
        <v>#REF!</v>
      </c>
      <c r="I98" s="27">
        <v>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6"/>
      <c r="B99" s="26" t="s">
        <v>111</v>
      </c>
      <c r="C99" s="27" t="e">
        <f>SUM(#REF!,#REF!,#REF!,#REF!,#REF!,#REF!,#REF!,#REF!,#REF!,#REF!,#REF!,#REF!,#REF!,#REF!,#REF!,#REF!)</f>
        <v>#REF!</v>
      </c>
      <c r="D99" s="27" t="e">
        <f>SUM(#REF!,#REF!,#REF!,#REF!,#REF!,#REF!,#REF!,#REF!,#REF!,#REF!,#REF!,#REF!,#REF!,#REF!,#REF!,#REF!)</f>
        <v>#REF!</v>
      </c>
      <c r="E99" s="27" t="e">
        <f>SUM(#REF!,#REF!,#REF!,#REF!,#REF!,#REF!,#REF!,#REF!,#REF!,#REF!,#REF!,#REF!,#REF!,#REF!,#REF!,#REF!)</f>
        <v>#REF!</v>
      </c>
      <c r="F99" s="27" t="e">
        <f>SUM(#REF!,#REF!,#REF!,#REF!,#REF!,#REF!,#REF!,#REF!,#REF!,#REF!,#REF!,#REF!,#REF!,#REF!,#REF!,#REF!)</f>
        <v>#REF!</v>
      </c>
      <c r="G99" s="27" t="e">
        <f>SUM(#REF!,#REF!,#REF!,#REF!,#REF!,#REF!,#REF!,#REF!,#REF!,#REF!,#REF!,#REF!,#REF!,#REF!,#REF!,#REF!)</f>
        <v>#REF!</v>
      </c>
      <c r="H99" s="27" t="e">
        <f>SUM(#REF!,#REF!,#REF!,#REF!,#REF!,#REF!,#REF!,#REF!,#REF!,#REF!,#REF!,#REF!,#REF!,#REF!,#REF!,#REF!)</f>
        <v>#REF!</v>
      </c>
      <c r="I99" s="27" t="e">
        <f>SUM(#REF!,#REF!,#REF!,#REF!,#REF!,#REF!,#REF!,#REF!,#REF!,#REF!,#REF!,#REF!,#REF!,#REF!,#REF!,#REF!)</f>
        <v>#REF!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6"/>
      <c r="B100" s="26" t="s">
        <v>112</v>
      </c>
      <c r="C100" s="27" t="e">
        <f>SUM(#REF!,#REF!,#REF!,#REF!,#REF!,#REF!,#REF!,#REF!,#REF!,#REF!,#REF!,#REF!,#REF!,#REF!,#REF!,#REF!)</f>
        <v>#REF!</v>
      </c>
      <c r="D100" s="27" t="e">
        <f>SUM(#REF!,#REF!,#REF!,#REF!,#REF!,#REF!,#REF!,#REF!,#REF!,#REF!,#REF!,#REF!,#REF!,#REF!,#REF!,#REF!)</f>
        <v>#REF!</v>
      </c>
      <c r="E100" s="27" t="e">
        <f>SUM(#REF!,#REF!,#REF!,#REF!,#REF!,#REF!,#REF!,#REF!,#REF!,#REF!,#REF!,#REF!,#REF!,#REF!,#REF!,#REF!)</f>
        <v>#REF!</v>
      </c>
      <c r="F100" s="27" t="e">
        <f>SUM(#REF!,#REF!,#REF!,#REF!,#REF!,#REF!,#REF!,#REF!,#REF!,#REF!,#REF!,#REF!,#REF!,#REF!,#REF!,#REF!)</f>
        <v>#REF!</v>
      </c>
      <c r="G100" s="27" t="e">
        <f>SUM(#REF!,#REF!,#REF!,#REF!,#REF!,#REF!,#REF!,#REF!,#REF!,#REF!,#REF!,#REF!,#REF!,#REF!,#REF!,#REF!)</f>
        <v>#REF!</v>
      </c>
      <c r="H100" s="27" t="e">
        <f>SUM(#REF!,#REF!,#REF!,#REF!,#REF!,#REF!,#REF!,#REF!,#REF!,#REF!,#REF!,#REF!,#REF!,#REF!,#REF!,#REF!)</f>
        <v>#REF!</v>
      </c>
      <c r="I100" s="27" t="e">
        <f>SUM(#REF!,#REF!,#REF!,#REF!,#REF!,#REF!,#REF!,#REF!,#REF!,#REF!,#REF!,#REF!,#REF!,#REF!,#REF!,#REF!)</f>
        <v>#REF!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8.25">
      <c r="A101" s="6"/>
      <c r="B101" s="26" t="s">
        <v>113</v>
      </c>
      <c r="C101" s="27" t="e">
        <f>SUM(#REF!,#REF!,#REF!,#REF!,#REF!,#REF!,#REF!,#REF!,#REF!,#REF!,#REF!,#REF!,#REF!,#REF!,#REF!,#REF!)</f>
        <v>#REF!</v>
      </c>
      <c r="D101" s="27" t="e">
        <f>SUM(#REF!,#REF!,#REF!,#REF!,#REF!,#REF!,#REF!,#REF!,#REF!,#REF!,#REF!,#REF!,#REF!,#REF!,#REF!,#REF!)</f>
        <v>#REF!</v>
      </c>
      <c r="E101" s="27" t="e">
        <f>SUM(#REF!,#REF!,#REF!,#REF!,#REF!,#REF!,#REF!,#REF!,#REF!,#REF!,#REF!,#REF!,#REF!,#REF!,#REF!,#REF!)</f>
        <v>#REF!</v>
      </c>
      <c r="F101" s="27">
        <v>1</v>
      </c>
      <c r="G101" s="27" t="e">
        <f>SUM(#REF!,#REF!,#REF!,#REF!,#REF!,#REF!,#REF!,#REF!,#REF!,#REF!,#REF!,#REF!,#REF!,#REF!,#REF!,#REF!)</f>
        <v>#REF!</v>
      </c>
      <c r="H101" s="27">
        <v>1</v>
      </c>
      <c r="I101" s="27"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5.5">
      <c r="A102" s="6"/>
      <c r="B102" s="26" t="s">
        <v>114</v>
      </c>
      <c r="C102" s="27">
        <v>4</v>
      </c>
      <c r="D102" s="27">
        <v>1</v>
      </c>
      <c r="E102" s="27" t="e">
        <f>SUM(#REF!,#REF!,#REF!,#REF!,#REF!,#REF!,#REF!,#REF!,#REF!,#REF!,#REF!,#REF!,#REF!,#REF!,#REF!,#REF!)</f>
        <v>#REF!</v>
      </c>
      <c r="F102" s="27">
        <v>5</v>
      </c>
      <c r="G102" s="27" t="e">
        <f>SUM(#REF!,#REF!,#REF!,#REF!,#REF!,#REF!,#REF!,#REF!,#REF!,#REF!,#REF!,#REF!,#REF!,#REF!,#REF!,#REF!)</f>
        <v>#REF!</v>
      </c>
      <c r="H102" s="27">
        <v>2</v>
      </c>
      <c r="I102" s="27">
        <v>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6"/>
      <c r="B103" s="5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1" t="s">
        <v>115</v>
      </c>
      <c r="B104" s="38" t="s">
        <v>116</v>
      </c>
      <c r="C104" s="36"/>
      <c r="D104" s="36"/>
      <c r="E104" s="36"/>
      <c r="F104" s="36"/>
      <c r="G104" s="36"/>
      <c r="H104" s="37"/>
      <c r="I104" s="17">
        <v>8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6"/>
      <c r="B105" s="38" t="s">
        <v>117</v>
      </c>
      <c r="C105" s="36"/>
      <c r="D105" s="36"/>
      <c r="E105" s="36"/>
      <c r="F105" s="36"/>
      <c r="G105" s="36"/>
      <c r="H105" s="37"/>
      <c r="I105" s="28">
        <v>15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6"/>
      <c r="B106" s="38" t="s">
        <v>118</v>
      </c>
      <c r="C106" s="36"/>
      <c r="D106" s="36"/>
      <c r="E106" s="36"/>
      <c r="F106" s="36"/>
      <c r="G106" s="36"/>
      <c r="H106" s="37"/>
      <c r="I106" s="28">
        <v>14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6"/>
      <c r="B107" s="64" t="s">
        <v>119</v>
      </c>
      <c r="C107" s="50"/>
      <c r="D107" s="50"/>
      <c r="E107" s="50"/>
      <c r="F107" s="52"/>
      <c r="G107" s="63" t="s">
        <v>120</v>
      </c>
      <c r="H107" s="37"/>
      <c r="I107" s="28">
        <v>14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6"/>
      <c r="B108" s="51"/>
      <c r="C108" s="40"/>
      <c r="D108" s="40"/>
      <c r="E108" s="40"/>
      <c r="F108" s="56"/>
      <c r="G108" s="63" t="s">
        <v>121</v>
      </c>
      <c r="H108" s="37"/>
      <c r="I108" s="28">
        <v>9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6"/>
      <c r="B109" s="51"/>
      <c r="C109" s="40"/>
      <c r="D109" s="40"/>
      <c r="E109" s="40"/>
      <c r="F109" s="56"/>
      <c r="G109" s="63" t="s">
        <v>122</v>
      </c>
      <c r="H109" s="37"/>
      <c r="I109" s="28">
        <v>4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6"/>
      <c r="B110" s="51"/>
      <c r="C110" s="40"/>
      <c r="D110" s="40"/>
      <c r="E110" s="40"/>
      <c r="F110" s="56"/>
      <c r="G110" s="63" t="s">
        <v>123</v>
      </c>
      <c r="H110" s="37"/>
      <c r="I110" s="28">
        <v>21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6"/>
      <c r="B111" s="53"/>
      <c r="C111" s="54"/>
      <c r="D111" s="54"/>
      <c r="E111" s="54"/>
      <c r="F111" s="55"/>
      <c r="G111" s="63" t="s">
        <v>124</v>
      </c>
      <c r="H111" s="37"/>
      <c r="I111" s="28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1" t="s">
        <v>125</v>
      </c>
      <c r="B113" s="42" t="s">
        <v>126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1"/>
      <c r="B114" s="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1.5" customHeight="1">
      <c r="A115" s="62" t="s">
        <v>127</v>
      </c>
      <c r="B115" s="42" t="s">
        <v>128</v>
      </c>
      <c r="C115" s="20" t="s">
        <v>11</v>
      </c>
      <c r="D115" s="20" t="s">
        <v>129</v>
      </c>
      <c r="E115" s="20" t="s">
        <v>130</v>
      </c>
      <c r="F115" s="20" t="s">
        <v>131</v>
      </c>
      <c r="G115" s="20" t="s">
        <v>132</v>
      </c>
      <c r="H115" s="20" t="s">
        <v>133</v>
      </c>
      <c r="I115" s="20" t="s">
        <v>134</v>
      </c>
      <c r="J115" s="20" t="s">
        <v>135</v>
      </c>
      <c r="K115" s="20" t="s">
        <v>136</v>
      </c>
      <c r="L115" s="20" t="s">
        <v>137</v>
      </c>
      <c r="M115" s="20" t="s">
        <v>138</v>
      </c>
      <c r="N115" s="13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7.75" customHeight="1">
      <c r="A116" s="40"/>
      <c r="B116" s="40"/>
      <c r="C116" s="17">
        <v>118</v>
      </c>
      <c r="D116" s="28">
        <v>0</v>
      </c>
      <c r="E116" s="28">
        <v>0</v>
      </c>
      <c r="F116" s="28">
        <v>0</v>
      </c>
      <c r="G116" s="28">
        <v>3</v>
      </c>
      <c r="H116" s="28">
        <v>19</v>
      </c>
      <c r="I116" s="28">
        <v>2</v>
      </c>
      <c r="J116" s="28">
        <v>74</v>
      </c>
      <c r="K116" s="28">
        <v>0</v>
      </c>
      <c r="L116" s="28">
        <v>20</v>
      </c>
      <c r="M116" s="28">
        <v>0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6"/>
      <c r="B117" s="5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1" t="s">
        <v>139</v>
      </c>
      <c r="B118" s="42" t="s">
        <v>140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1"/>
      <c r="B119" s="8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1" t="s">
        <v>141</v>
      </c>
      <c r="B120" s="42" t="s">
        <v>142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6"/>
      <c r="B121" s="57" t="s">
        <v>143</v>
      </c>
      <c r="C121" s="41" t="s">
        <v>144</v>
      </c>
      <c r="D121" s="36"/>
      <c r="E121" s="36"/>
      <c r="F121" s="36"/>
      <c r="G121" s="36"/>
      <c r="H121" s="36"/>
      <c r="I121" s="36"/>
      <c r="J121" s="36"/>
      <c r="K121" s="36"/>
      <c r="L121" s="3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5.5">
      <c r="A122" s="6"/>
      <c r="B122" s="47"/>
      <c r="C122" s="20" t="s">
        <v>145</v>
      </c>
      <c r="D122" s="20" t="s">
        <v>146</v>
      </c>
      <c r="E122" s="20" t="s">
        <v>147</v>
      </c>
      <c r="F122" s="20" t="s">
        <v>148</v>
      </c>
      <c r="G122" s="20" t="s">
        <v>149</v>
      </c>
      <c r="H122" s="20" t="s">
        <v>150</v>
      </c>
      <c r="I122" s="20" t="s">
        <v>151</v>
      </c>
      <c r="J122" s="20" t="s">
        <v>152</v>
      </c>
      <c r="K122" s="20" t="s">
        <v>153</v>
      </c>
      <c r="L122" s="20" t="s">
        <v>138</v>
      </c>
      <c r="M122" s="13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5.5">
      <c r="A123" s="6"/>
      <c r="B123" s="30" t="s">
        <v>154</v>
      </c>
      <c r="C123" s="17"/>
      <c r="D123" s="28"/>
      <c r="E123" s="28"/>
      <c r="F123" s="28"/>
      <c r="G123" s="28"/>
      <c r="H123" s="28"/>
      <c r="I123" s="28"/>
      <c r="J123" s="28"/>
      <c r="K123" s="28"/>
      <c r="L123" s="28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6"/>
      <c r="B124" s="30">
        <v>1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6"/>
      <c r="B125" s="30" t="s">
        <v>155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6"/>
      <c r="B126" s="30" t="s">
        <v>156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6"/>
      <c r="B127" s="21">
        <v>2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6"/>
      <c r="B128" s="21">
        <v>3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6"/>
      <c r="B129" s="21">
        <v>4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6"/>
      <c r="B130" s="21">
        <v>5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6"/>
      <c r="B131" s="21">
        <v>6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5.5">
      <c r="A132" s="6"/>
      <c r="B132" s="21" t="s">
        <v>157</v>
      </c>
      <c r="C132" s="31" t="str">
        <f t="shared" ref="C132:L132" si="6">IF(SUM(C123:C131) = 0,"", SUM(C123:C131))</f>
        <v/>
      </c>
      <c r="D132" s="31" t="str">
        <f t="shared" si="6"/>
        <v/>
      </c>
      <c r="E132" s="31" t="str">
        <f t="shared" si="6"/>
        <v/>
      </c>
      <c r="F132" s="31" t="str">
        <f t="shared" si="6"/>
        <v/>
      </c>
      <c r="G132" s="31" t="str">
        <f t="shared" si="6"/>
        <v/>
      </c>
      <c r="H132" s="31" t="str">
        <f t="shared" si="6"/>
        <v/>
      </c>
      <c r="I132" s="31" t="str">
        <f t="shared" si="6"/>
        <v/>
      </c>
      <c r="J132" s="31" t="str">
        <f t="shared" si="6"/>
        <v/>
      </c>
      <c r="K132" s="31" t="str">
        <f t="shared" si="6"/>
        <v/>
      </c>
      <c r="L132" s="31" t="str">
        <f t="shared" si="6"/>
        <v/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6"/>
      <c r="B133" s="21">
        <v>5</v>
      </c>
      <c r="C133" s="17"/>
      <c r="D133" s="28"/>
      <c r="E133" s="28"/>
      <c r="F133" s="28"/>
      <c r="G133" s="28"/>
      <c r="H133" s="28"/>
      <c r="I133" s="28"/>
      <c r="J133" s="28"/>
      <c r="K133" s="28"/>
      <c r="L133" s="2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6"/>
      <c r="B134" s="21">
        <v>6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6"/>
      <c r="B135" s="21">
        <v>7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6"/>
      <c r="B136" s="21">
        <v>8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6"/>
      <c r="B137" s="21">
        <v>9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6"/>
      <c r="B138" s="21">
        <v>10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5.5">
      <c r="A139" s="6"/>
      <c r="B139" s="21" t="s">
        <v>158</v>
      </c>
      <c r="C139" s="31" t="str">
        <f t="shared" ref="C139:L139" si="7">IF(SUM(C133:C138) = 0,"", SUM(C133:C138))</f>
        <v/>
      </c>
      <c r="D139" s="31" t="str">
        <f t="shared" si="7"/>
        <v/>
      </c>
      <c r="E139" s="31" t="str">
        <f t="shared" si="7"/>
        <v/>
      </c>
      <c r="F139" s="31" t="str">
        <f t="shared" si="7"/>
        <v/>
      </c>
      <c r="G139" s="31" t="str">
        <f t="shared" si="7"/>
        <v/>
      </c>
      <c r="H139" s="31" t="str">
        <f t="shared" si="7"/>
        <v/>
      </c>
      <c r="I139" s="31" t="str">
        <f t="shared" si="7"/>
        <v/>
      </c>
      <c r="J139" s="31" t="str">
        <f t="shared" si="7"/>
        <v/>
      </c>
      <c r="K139" s="31" t="str">
        <f t="shared" si="7"/>
        <v/>
      </c>
      <c r="L139" s="31" t="str">
        <f t="shared" si="7"/>
        <v/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6"/>
      <c r="B140" s="21">
        <v>10</v>
      </c>
      <c r="C140" s="17"/>
      <c r="D140" s="28"/>
      <c r="E140" s="28"/>
      <c r="F140" s="28"/>
      <c r="G140" s="28"/>
      <c r="H140" s="28"/>
      <c r="I140" s="28"/>
      <c r="J140" s="28"/>
      <c r="K140" s="28"/>
      <c r="L140" s="2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6"/>
      <c r="B141" s="21">
        <v>11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6"/>
      <c r="B142" s="21">
        <v>12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5.5">
      <c r="A143" s="6"/>
      <c r="B143" s="21" t="s">
        <v>159</v>
      </c>
      <c r="C143" s="31" t="str">
        <f t="shared" ref="C143:L143" si="8">IF(SUM(C140:C142) = 0,"", SUM(C140:C142))</f>
        <v/>
      </c>
      <c r="D143" s="31" t="str">
        <f t="shared" si="8"/>
        <v/>
      </c>
      <c r="E143" s="31" t="str">
        <f t="shared" si="8"/>
        <v/>
      </c>
      <c r="F143" s="31" t="str">
        <f t="shared" si="8"/>
        <v/>
      </c>
      <c r="G143" s="31" t="str">
        <f t="shared" si="8"/>
        <v/>
      </c>
      <c r="H143" s="31" t="str">
        <f t="shared" si="8"/>
        <v/>
      </c>
      <c r="I143" s="31" t="str">
        <f t="shared" si="8"/>
        <v/>
      </c>
      <c r="J143" s="31" t="str">
        <f t="shared" si="8"/>
        <v/>
      </c>
      <c r="K143" s="31" t="str">
        <f t="shared" si="8"/>
        <v/>
      </c>
      <c r="L143" s="31" t="str">
        <f t="shared" si="8"/>
        <v/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6"/>
      <c r="B144" s="21" t="s">
        <v>160</v>
      </c>
      <c r="C144" s="31" t="e">
        <f t="shared" ref="C144:L144" si="9">IF(C132+C139+C143 = 0,"", C132+C139+C143)</f>
        <v>#VALUE!</v>
      </c>
      <c r="D144" s="31" t="e">
        <f t="shared" si="9"/>
        <v>#VALUE!</v>
      </c>
      <c r="E144" s="31" t="e">
        <f t="shared" si="9"/>
        <v>#VALUE!</v>
      </c>
      <c r="F144" s="31" t="e">
        <f t="shared" si="9"/>
        <v>#VALUE!</v>
      </c>
      <c r="G144" s="31" t="e">
        <f t="shared" si="9"/>
        <v>#VALUE!</v>
      </c>
      <c r="H144" s="31" t="e">
        <f t="shared" si="9"/>
        <v>#VALUE!</v>
      </c>
      <c r="I144" s="31" t="e">
        <f t="shared" si="9"/>
        <v>#VALUE!</v>
      </c>
      <c r="J144" s="31" t="e">
        <f t="shared" si="9"/>
        <v>#VALUE!</v>
      </c>
      <c r="K144" s="31" t="e">
        <f t="shared" si="9"/>
        <v>#VALUE!</v>
      </c>
      <c r="L144" s="31" t="e">
        <f t="shared" si="9"/>
        <v>#VALUE!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6"/>
      <c r="B145" s="5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1" t="s">
        <v>161</v>
      </c>
      <c r="B146" s="42" t="s">
        <v>162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6"/>
      <c r="B147" s="57" t="s">
        <v>143</v>
      </c>
      <c r="C147" s="41" t="s">
        <v>163</v>
      </c>
      <c r="D147" s="36"/>
      <c r="E147" s="36"/>
      <c r="F147" s="36"/>
      <c r="G147" s="36"/>
      <c r="H147" s="36"/>
      <c r="I147" s="36"/>
      <c r="J147" s="36"/>
      <c r="K147" s="36"/>
      <c r="L147" s="3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5.5">
      <c r="A148" s="6"/>
      <c r="B148" s="47"/>
      <c r="C148" s="20" t="s">
        <v>145</v>
      </c>
      <c r="D148" s="20" t="s">
        <v>146</v>
      </c>
      <c r="E148" s="20" t="s">
        <v>147</v>
      </c>
      <c r="F148" s="20" t="s">
        <v>148</v>
      </c>
      <c r="G148" s="20" t="s">
        <v>149</v>
      </c>
      <c r="H148" s="20" t="s">
        <v>150</v>
      </c>
      <c r="I148" s="20" t="s">
        <v>151</v>
      </c>
      <c r="J148" s="20" t="s">
        <v>152</v>
      </c>
      <c r="K148" s="20" t="s">
        <v>153</v>
      </c>
      <c r="L148" s="20" t="s">
        <v>138</v>
      </c>
      <c r="M148" s="13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5.5">
      <c r="A149" s="6"/>
      <c r="B149" s="30" t="s">
        <v>154</v>
      </c>
      <c r="C149" s="17"/>
      <c r="D149" s="28"/>
      <c r="E149" s="28"/>
      <c r="F149" s="28"/>
      <c r="G149" s="28"/>
      <c r="H149" s="28"/>
      <c r="I149" s="28"/>
      <c r="J149" s="28"/>
      <c r="K149" s="28"/>
      <c r="L149" s="2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6"/>
      <c r="B150" s="30">
        <v>1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6"/>
      <c r="B151" s="30" t="s">
        <v>155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6"/>
      <c r="B152" s="30" t="s">
        <v>156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6"/>
      <c r="B153" s="21">
        <v>2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6"/>
      <c r="B154" s="21">
        <v>3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6"/>
      <c r="B155" s="21">
        <v>4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6"/>
      <c r="B156" s="21">
        <v>5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6"/>
      <c r="B157" s="21">
        <v>6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5.5">
      <c r="A158" s="6"/>
      <c r="B158" s="21" t="s">
        <v>157</v>
      </c>
      <c r="C158" s="31" t="str">
        <f t="shared" ref="C158:L158" si="10">IF(SUM(C149:C157) = 0,"", SUM(C149:C157))</f>
        <v/>
      </c>
      <c r="D158" s="31" t="str">
        <f t="shared" si="10"/>
        <v/>
      </c>
      <c r="E158" s="31" t="str">
        <f t="shared" si="10"/>
        <v/>
      </c>
      <c r="F158" s="31" t="str">
        <f t="shared" si="10"/>
        <v/>
      </c>
      <c r="G158" s="31" t="str">
        <f t="shared" si="10"/>
        <v/>
      </c>
      <c r="H158" s="31" t="str">
        <f t="shared" si="10"/>
        <v/>
      </c>
      <c r="I158" s="31" t="str">
        <f t="shared" si="10"/>
        <v/>
      </c>
      <c r="J158" s="31" t="str">
        <f t="shared" si="10"/>
        <v/>
      </c>
      <c r="K158" s="31" t="str">
        <f t="shared" si="10"/>
        <v/>
      </c>
      <c r="L158" s="31" t="str">
        <f t="shared" si="10"/>
        <v/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6"/>
      <c r="B159" s="21">
        <v>5</v>
      </c>
      <c r="C159" s="17"/>
      <c r="D159" s="28"/>
      <c r="E159" s="28"/>
      <c r="F159" s="28"/>
      <c r="G159" s="28"/>
      <c r="H159" s="28"/>
      <c r="I159" s="28"/>
      <c r="J159" s="28"/>
      <c r="K159" s="28"/>
      <c r="L159" s="2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6"/>
      <c r="B160" s="21">
        <v>6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6"/>
      <c r="B161" s="21">
        <v>7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6"/>
      <c r="B162" s="21">
        <v>8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6"/>
      <c r="B163" s="21">
        <v>9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6"/>
      <c r="B164" s="21">
        <v>10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5.5">
      <c r="A165" s="6"/>
      <c r="B165" s="21" t="s">
        <v>158</v>
      </c>
      <c r="C165" s="31" t="str">
        <f t="shared" ref="C165:L165" si="11">IF(SUM(C159:C164) = 0,"", SUM(C159:C164))</f>
        <v/>
      </c>
      <c r="D165" s="31" t="str">
        <f t="shared" si="11"/>
        <v/>
      </c>
      <c r="E165" s="31" t="str">
        <f t="shared" si="11"/>
        <v/>
      </c>
      <c r="F165" s="31" t="str">
        <f t="shared" si="11"/>
        <v/>
      </c>
      <c r="G165" s="31" t="str">
        <f t="shared" si="11"/>
        <v/>
      </c>
      <c r="H165" s="31" t="str">
        <f t="shared" si="11"/>
        <v/>
      </c>
      <c r="I165" s="31" t="str">
        <f t="shared" si="11"/>
        <v/>
      </c>
      <c r="J165" s="31" t="str">
        <f t="shared" si="11"/>
        <v/>
      </c>
      <c r="K165" s="31" t="str">
        <f t="shared" si="11"/>
        <v/>
      </c>
      <c r="L165" s="31" t="str">
        <f t="shared" si="11"/>
        <v/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6"/>
      <c r="B166" s="21">
        <v>10</v>
      </c>
      <c r="C166" s="17"/>
      <c r="D166" s="28"/>
      <c r="E166" s="28"/>
      <c r="F166" s="28"/>
      <c r="G166" s="28"/>
      <c r="H166" s="28"/>
      <c r="I166" s="28"/>
      <c r="J166" s="28"/>
      <c r="K166" s="28"/>
      <c r="L166" s="2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6"/>
      <c r="B167" s="21">
        <v>11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6"/>
      <c r="B168" s="21">
        <v>12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5.5">
      <c r="A169" s="6"/>
      <c r="B169" s="21" t="s">
        <v>159</v>
      </c>
      <c r="C169" s="31" t="str">
        <f t="shared" ref="C169:L169" si="12">IF(SUM(C166:C168) = 0,"", SUM(C166:C168))</f>
        <v/>
      </c>
      <c r="D169" s="31" t="str">
        <f t="shared" si="12"/>
        <v/>
      </c>
      <c r="E169" s="31" t="str">
        <f t="shared" si="12"/>
        <v/>
      </c>
      <c r="F169" s="31" t="str">
        <f t="shared" si="12"/>
        <v/>
      </c>
      <c r="G169" s="31" t="str">
        <f t="shared" si="12"/>
        <v/>
      </c>
      <c r="H169" s="31" t="str">
        <f t="shared" si="12"/>
        <v/>
      </c>
      <c r="I169" s="31" t="str">
        <f t="shared" si="12"/>
        <v/>
      </c>
      <c r="J169" s="31" t="str">
        <f t="shared" si="12"/>
        <v/>
      </c>
      <c r="K169" s="31" t="str">
        <f t="shared" si="12"/>
        <v/>
      </c>
      <c r="L169" s="31" t="str">
        <f t="shared" si="12"/>
        <v/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6"/>
      <c r="B170" s="21" t="s">
        <v>160</v>
      </c>
      <c r="C170" s="31" t="e">
        <f t="shared" ref="C170:L170" si="13">IF(C158+C165+C169 = 0,"", C158+C165+C169)</f>
        <v>#VALUE!</v>
      </c>
      <c r="D170" s="31" t="e">
        <f t="shared" si="13"/>
        <v>#VALUE!</v>
      </c>
      <c r="E170" s="31" t="e">
        <f t="shared" si="13"/>
        <v>#VALUE!</v>
      </c>
      <c r="F170" s="31" t="e">
        <f t="shared" si="13"/>
        <v>#VALUE!</v>
      </c>
      <c r="G170" s="31" t="e">
        <f t="shared" si="13"/>
        <v>#VALUE!</v>
      </c>
      <c r="H170" s="31" t="e">
        <f t="shared" si="13"/>
        <v>#VALUE!</v>
      </c>
      <c r="I170" s="31" t="e">
        <f t="shared" si="13"/>
        <v>#VALUE!</v>
      </c>
      <c r="J170" s="31" t="e">
        <f t="shared" si="13"/>
        <v>#VALUE!</v>
      </c>
      <c r="K170" s="31" t="e">
        <f t="shared" si="13"/>
        <v>#VALUE!</v>
      </c>
      <c r="L170" s="31" t="e">
        <f t="shared" si="13"/>
        <v>#VALUE!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6"/>
      <c r="B171" s="5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1" t="s">
        <v>164</v>
      </c>
      <c r="B172" s="42" t="s">
        <v>165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6"/>
      <c r="B173" s="49" t="s">
        <v>143</v>
      </c>
      <c r="C173" s="50"/>
      <c r="D173" s="52"/>
      <c r="E173" s="46" t="s">
        <v>11</v>
      </c>
      <c r="F173" s="46" t="s">
        <v>166</v>
      </c>
      <c r="G173" s="41" t="s">
        <v>167</v>
      </c>
      <c r="H173" s="36"/>
      <c r="I173" s="36"/>
      <c r="J173" s="36"/>
      <c r="K173" s="36"/>
      <c r="L173" s="3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5.5">
      <c r="A174" s="6"/>
      <c r="B174" s="53"/>
      <c r="C174" s="54"/>
      <c r="D174" s="55"/>
      <c r="E174" s="47"/>
      <c r="F174" s="47"/>
      <c r="G174" s="20" t="s">
        <v>168</v>
      </c>
      <c r="H174" s="20" t="s">
        <v>169</v>
      </c>
      <c r="I174" s="20" t="s">
        <v>149</v>
      </c>
      <c r="J174" s="20" t="s">
        <v>151</v>
      </c>
      <c r="K174" s="20" t="s">
        <v>152</v>
      </c>
      <c r="L174" s="20" t="s">
        <v>153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6"/>
      <c r="B175" s="38">
        <v>1</v>
      </c>
      <c r="C175" s="36"/>
      <c r="D175" s="37"/>
      <c r="E175" s="28">
        <v>17</v>
      </c>
      <c r="F175" s="28">
        <v>11</v>
      </c>
      <c r="G175" s="28"/>
      <c r="H175" s="28"/>
      <c r="I175" s="28">
        <v>1</v>
      </c>
      <c r="J175" s="28"/>
      <c r="K175" s="28"/>
      <c r="L175" s="2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6"/>
      <c r="B176" s="38">
        <v>2</v>
      </c>
      <c r="C176" s="36"/>
      <c r="D176" s="37"/>
      <c r="E176" s="28">
        <v>19</v>
      </c>
      <c r="F176" s="28">
        <v>10</v>
      </c>
      <c r="G176" s="28"/>
      <c r="H176" s="28"/>
      <c r="I176" s="28">
        <v>2</v>
      </c>
      <c r="J176" s="28"/>
      <c r="K176" s="28"/>
      <c r="L176" s="2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6"/>
      <c r="B177" s="38">
        <v>3</v>
      </c>
      <c r="C177" s="36"/>
      <c r="D177" s="37"/>
      <c r="E177" s="28">
        <v>19</v>
      </c>
      <c r="F177" s="28">
        <v>9</v>
      </c>
      <c r="G177" s="28"/>
      <c r="H177" s="28">
        <v>1</v>
      </c>
      <c r="I177" s="28"/>
      <c r="J177" s="28">
        <v>2</v>
      </c>
      <c r="K177" s="28"/>
      <c r="L177" s="28"/>
      <c r="M177" s="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6"/>
      <c r="B178" s="38">
        <v>4</v>
      </c>
      <c r="C178" s="36"/>
      <c r="D178" s="37"/>
      <c r="E178" s="28">
        <v>18</v>
      </c>
      <c r="F178" s="28">
        <v>10</v>
      </c>
      <c r="G178" s="28"/>
      <c r="H178" s="28"/>
      <c r="I178" s="28"/>
      <c r="J178" s="28">
        <v>1</v>
      </c>
      <c r="K178" s="28"/>
      <c r="L178" s="2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6"/>
      <c r="B179" s="38" t="s">
        <v>157</v>
      </c>
      <c r="C179" s="36"/>
      <c r="D179" s="37"/>
      <c r="E179" s="31">
        <v>73</v>
      </c>
      <c r="F179" s="31">
        <v>40</v>
      </c>
      <c r="G179" s="31" t="str">
        <f t="shared" ref="G179:L179" si="14">IF(SUM(G175:G178) = 0,"", SUM(G175:G178))</f>
        <v/>
      </c>
      <c r="H179" s="31">
        <v>1</v>
      </c>
      <c r="I179" s="31">
        <v>3</v>
      </c>
      <c r="J179" s="31">
        <v>3</v>
      </c>
      <c r="K179" s="31" t="str">
        <f t="shared" si="14"/>
        <v/>
      </c>
      <c r="L179" s="31" t="str">
        <f t="shared" si="14"/>
        <v/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6"/>
      <c r="B180" s="38">
        <v>5</v>
      </c>
      <c r="C180" s="36"/>
      <c r="D180" s="37"/>
      <c r="E180" s="28">
        <v>18</v>
      </c>
      <c r="F180" s="28">
        <v>3</v>
      </c>
      <c r="G180" s="28"/>
      <c r="H180" s="28"/>
      <c r="I180" s="28"/>
      <c r="J180" s="28">
        <v>1</v>
      </c>
      <c r="K180" s="28"/>
      <c r="L180" s="2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6"/>
      <c r="B181" s="38">
        <v>6</v>
      </c>
      <c r="C181" s="36"/>
      <c r="D181" s="37"/>
      <c r="E181" s="28">
        <v>16</v>
      </c>
      <c r="F181" s="28">
        <v>6</v>
      </c>
      <c r="G181" s="28"/>
      <c r="H181" s="28"/>
      <c r="I181" s="28"/>
      <c r="J181" s="28">
        <v>1</v>
      </c>
      <c r="K181" s="28"/>
      <c r="L181" s="28">
        <v>1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6"/>
      <c r="B182" s="38">
        <v>7</v>
      </c>
      <c r="C182" s="36"/>
      <c r="D182" s="37"/>
      <c r="E182" s="28">
        <v>16</v>
      </c>
      <c r="F182" s="28">
        <v>7</v>
      </c>
      <c r="G182" s="28"/>
      <c r="H182" s="28"/>
      <c r="I182" s="28"/>
      <c r="J182" s="28">
        <v>3</v>
      </c>
      <c r="K182" s="28"/>
      <c r="L182" s="2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6"/>
      <c r="B183" s="38">
        <v>8</v>
      </c>
      <c r="C183" s="36"/>
      <c r="D183" s="37"/>
      <c r="E183" s="28">
        <v>17</v>
      </c>
      <c r="F183" s="28">
        <v>9</v>
      </c>
      <c r="G183" s="28"/>
      <c r="H183" s="28"/>
      <c r="I183" s="28"/>
      <c r="J183" s="28"/>
      <c r="K183" s="28"/>
      <c r="L183" s="2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6"/>
      <c r="B184" s="38">
        <v>9</v>
      </c>
      <c r="C184" s="36"/>
      <c r="D184" s="37"/>
      <c r="E184" s="28">
        <v>16</v>
      </c>
      <c r="F184" s="28">
        <v>9</v>
      </c>
      <c r="G184" s="28"/>
      <c r="H184" s="28"/>
      <c r="I184" s="28"/>
      <c r="J184" s="28">
        <v>3</v>
      </c>
      <c r="K184" s="28"/>
      <c r="L184" s="2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6"/>
      <c r="B185" s="38" t="s">
        <v>158</v>
      </c>
      <c r="C185" s="36"/>
      <c r="D185" s="37"/>
      <c r="E185" s="31">
        <v>83</v>
      </c>
      <c r="F185" s="31">
        <v>34</v>
      </c>
      <c r="G185" s="31" t="str">
        <f t="shared" ref="G185:K185" si="15">IF(SUM(G180:G184) = 0,"", SUM(G180:G184))</f>
        <v/>
      </c>
      <c r="H185" s="31" t="str">
        <f t="shared" si="15"/>
        <v/>
      </c>
      <c r="I185" s="31" t="str">
        <f t="shared" si="15"/>
        <v/>
      </c>
      <c r="J185" s="31">
        <v>8</v>
      </c>
      <c r="K185" s="31" t="str">
        <f t="shared" si="15"/>
        <v/>
      </c>
      <c r="L185" s="31">
        <v>1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6"/>
      <c r="B186" s="38">
        <v>10</v>
      </c>
      <c r="C186" s="36"/>
      <c r="D186" s="37"/>
      <c r="E186" s="28">
        <v>7</v>
      </c>
      <c r="F186" s="28">
        <v>0</v>
      </c>
      <c r="G186" s="28"/>
      <c r="H186" s="28"/>
      <c r="I186" s="28"/>
      <c r="J186" s="28"/>
      <c r="K186" s="28"/>
      <c r="L186" s="2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6"/>
      <c r="B187" s="38">
        <v>11</v>
      </c>
      <c r="C187" s="36"/>
      <c r="D187" s="37"/>
      <c r="E187" s="28">
        <v>7</v>
      </c>
      <c r="F187" s="28">
        <v>0</v>
      </c>
      <c r="G187" s="28"/>
      <c r="H187" s="28"/>
      <c r="I187" s="28"/>
      <c r="J187" s="28"/>
      <c r="K187" s="28"/>
      <c r="L187" s="2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6"/>
      <c r="B188" s="38" t="s">
        <v>159</v>
      </c>
      <c r="C188" s="36"/>
      <c r="D188" s="37"/>
      <c r="E188" s="31">
        <v>113</v>
      </c>
      <c r="F188" s="31" t="str">
        <f t="shared" ref="F188:L188" si="16">IF(SUM(F186:F187) = 0,"", SUM(F184:F187))</f>
        <v/>
      </c>
      <c r="G188" s="31" t="str">
        <f t="shared" si="16"/>
        <v/>
      </c>
      <c r="H188" s="31" t="str">
        <f t="shared" si="16"/>
        <v/>
      </c>
      <c r="I188" s="31" t="str">
        <f t="shared" si="16"/>
        <v/>
      </c>
      <c r="J188" s="31" t="str">
        <f t="shared" si="16"/>
        <v/>
      </c>
      <c r="K188" s="31" t="str">
        <f t="shared" si="16"/>
        <v/>
      </c>
      <c r="L188" s="31" t="str">
        <f t="shared" si="16"/>
        <v/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6"/>
      <c r="B189" s="38" t="s">
        <v>160</v>
      </c>
      <c r="C189" s="36"/>
      <c r="D189" s="37"/>
      <c r="E189" s="31">
        <v>269</v>
      </c>
      <c r="F189" s="31" t="e">
        <f t="shared" ref="F189:L189" si="17">IF(F179+F185+F188 = 0,"", F179+F185+F188)</f>
        <v>#VALUE!</v>
      </c>
      <c r="G189" s="31" t="e">
        <f t="shared" si="17"/>
        <v>#VALUE!</v>
      </c>
      <c r="H189" s="31" t="e">
        <f t="shared" si="17"/>
        <v>#VALUE!</v>
      </c>
      <c r="I189" s="31" t="e">
        <f t="shared" si="17"/>
        <v>#VALUE!</v>
      </c>
      <c r="J189" s="31" t="e">
        <f t="shared" si="17"/>
        <v>#VALUE!</v>
      </c>
      <c r="K189" s="31" t="e">
        <f t="shared" si="17"/>
        <v>#VALUE!</v>
      </c>
      <c r="L189" s="31" t="e">
        <f t="shared" si="17"/>
        <v>#VALUE!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6"/>
      <c r="B190" s="5"/>
      <c r="C190" s="4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1" t="s">
        <v>170</v>
      </c>
      <c r="B191" s="42" t="s">
        <v>171</v>
      </c>
      <c r="C191" s="40"/>
      <c r="D191" s="40"/>
      <c r="E191" s="40"/>
      <c r="F191" s="40"/>
      <c r="G191" s="40"/>
      <c r="H191" s="40"/>
      <c r="I191" s="14"/>
      <c r="J191" s="14"/>
      <c r="K191" s="8"/>
      <c r="L191" s="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4" customHeight="1">
      <c r="A192" s="5"/>
      <c r="B192" s="49" t="s">
        <v>143</v>
      </c>
      <c r="C192" s="50"/>
      <c r="D192" s="52"/>
      <c r="E192" s="46" t="s">
        <v>11</v>
      </c>
      <c r="F192" s="46" t="s">
        <v>172</v>
      </c>
      <c r="G192" s="46" t="s">
        <v>173</v>
      </c>
      <c r="H192" s="46" t="s">
        <v>174</v>
      </c>
      <c r="I192" s="14"/>
      <c r="J192" s="1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" customHeight="1">
      <c r="A193" s="6"/>
      <c r="B193" s="53"/>
      <c r="C193" s="54"/>
      <c r="D193" s="55"/>
      <c r="E193" s="47"/>
      <c r="F193" s="47"/>
      <c r="G193" s="48"/>
      <c r="H193" s="48"/>
      <c r="I193" s="14"/>
      <c r="J193" s="1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6"/>
      <c r="B194" s="38">
        <v>1</v>
      </c>
      <c r="C194" s="36"/>
      <c r="D194" s="37"/>
      <c r="E194" s="28">
        <v>308</v>
      </c>
      <c r="F194" s="28">
        <v>1</v>
      </c>
      <c r="G194" s="28">
        <v>19</v>
      </c>
      <c r="H194" s="28">
        <v>3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6"/>
      <c r="B195" s="38">
        <v>2</v>
      </c>
      <c r="C195" s="36"/>
      <c r="D195" s="37"/>
      <c r="E195" s="28">
        <v>331</v>
      </c>
      <c r="F195" s="28"/>
      <c r="G195" s="28">
        <v>18</v>
      </c>
      <c r="H195" s="28">
        <v>6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6"/>
      <c r="B196" s="38">
        <v>3</v>
      </c>
      <c r="C196" s="36"/>
      <c r="D196" s="37"/>
      <c r="E196" s="28">
        <v>373</v>
      </c>
      <c r="F196" s="28"/>
      <c r="G196" s="28">
        <v>21</v>
      </c>
      <c r="H196" s="28">
        <v>1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6"/>
      <c r="B197" s="38">
        <v>4</v>
      </c>
      <c r="C197" s="36"/>
      <c r="D197" s="37"/>
      <c r="E197" s="28">
        <v>292</v>
      </c>
      <c r="F197" s="28"/>
      <c r="G197" s="28">
        <v>17</v>
      </c>
      <c r="H197" s="28">
        <v>2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6"/>
      <c r="B198" s="38" t="s">
        <v>157</v>
      </c>
      <c r="C198" s="36"/>
      <c r="D198" s="37"/>
      <c r="E198" s="31">
        <v>1304</v>
      </c>
      <c r="F198" s="31">
        <v>1</v>
      </c>
      <c r="G198" s="31">
        <v>75</v>
      </c>
      <c r="H198" s="31">
        <v>12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6"/>
      <c r="B199" s="38">
        <v>5</v>
      </c>
      <c r="C199" s="36"/>
      <c r="D199" s="37"/>
      <c r="E199" s="28">
        <v>266</v>
      </c>
      <c r="F199" s="28">
        <v>1</v>
      </c>
      <c r="G199" s="28">
        <v>7</v>
      </c>
      <c r="H199" s="28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6"/>
      <c r="B200" s="38">
        <v>6</v>
      </c>
      <c r="C200" s="36"/>
      <c r="D200" s="37"/>
      <c r="E200" s="28">
        <v>307</v>
      </c>
      <c r="F200" s="28">
        <v>4</v>
      </c>
      <c r="G200" s="28">
        <v>14</v>
      </c>
      <c r="H200" s="28">
        <v>3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6"/>
      <c r="B201" s="38">
        <v>7</v>
      </c>
      <c r="C201" s="36"/>
      <c r="D201" s="37"/>
      <c r="E201" s="28">
        <v>292</v>
      </c>
      <c r="F201" s="28">
        <v>1</v>
      </c>
      <c r="G201" s="28">
        <v>9</v>
      </c>
      <c r="H201" s="28">
        <v>3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6"/>
      <c r="B202" s="38">
        <v>8</v>
      </c>
      <c r="C202" s="36"/>
      <c r="D202" s="37"/>
      <c r="E202" s="28">
        <v>285</v>
      </c>
      <c r="F202" s="28">
        <v>0</v>
      </c>
      <c r="G202" s="28">
        <v>14</v>
      </c>
      <c r="H202" s="28">
        <v>1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6"/>
      <c r="B203" s="38">
        <v>9</v>
      </c>
      <c r="C203" s="36"/>
      <c r="D203" s="37"/>
      <c r="E203" s="28">
        <v>297</v>
      </c>
      <c r="F203" s="28">
        <v>2</v>
      </c>
      <c r="G203" s="28">
        <v>22</v>
      </c>
      <c r="H203" s="28">
        <v>2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6"/>
      <c r="B204" s="38" t="s">
        <v>158</v>
      </c>
      <c r="C204" s="36"/>
      <c r="D204" s="37"/>
      <c r="E204" s="31">
        <v>1447</v>
      </c>
      <c r="F204" s="31">
        <v>8</v>
      </c>
      <c r="G204" s="31">
        <v>66</v>
      </c>
      <c r="H204" s="31">
        <v>11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6"/>
      <c r="B205" s="38">
        <v>10</v>
      </c>
      <c r="C205" s="36"/>
      <c r="D205" s="37"/>
      <c r="E205" s="17">
        <v>106</v>
      </c>
      <c r="F205" s="28">
        <v>0</v>
      </c>
      <c r="G205" s="28">
        <v>1</v>
      </c>
      <c r="H205" s="28">
        <v>0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6"/>
      <c r="B206" s="38">
        <v>11</v>
      </c>
      <c r="C206" s="36"/>
      <c r="D206" s="37"/>
      <c r="E206" s="28">
        <v>122</v>
      </c>
      <c r="F206" s="28">
        <v>3</v>
      </c>
      <c r="G206" s="28">
        <v>0</v>
      </c>
      <c r="H206" s="28">
        <v>0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6"/>
      <c r="B207" s="38" t="s">
        <v>159</v>
      </c>
      <c r="C207" s="36"/>
      <c r="D207" s="37"/>
      <c r="E207" s="31">
        <v>1972</v>
      </c>
      <c r="F207" s="31">
        <v>13</v>
      </c>
      <c r="G207" s="31">
        <v>89</v>
      </c>
      <c r="H207" s="31" t="str">
        <f t="shared" ref="H207" si="18">IF(SUM(H205:H206) = 0,"", SUM(H203:H206))</f>
        <v/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6"/>
      <c r="B208" s="38" t="s">
        <v>160</v>
      </c>
      <c r="C208" s="36"/>
      <c r="D208" s="37"/>
      <c r="E208" s="31">
        <v>4723</v>
      </c>
      <c r="F208" s="31">
        <v>22</v>
      </c>
      <c r="G208" s="31">
        <v>230</v>
      </c>
      <c r="H208" s="31" t="e">
        <f t="shared" ref="H208" si="19">IF(H198+H204+H207 = 0,"", H198+H204+H207)</f>
        <v>#VALUE!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6"/>
      <c r="B209" s="5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1" t="s">
        <v>175</v>
      </c>
      <c r="B210" s="42" t="s">
        <v>176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6"/>
      <c r="B211" s="49" t="s">
        <v>177</v>
      </c>
      <c r="C211" s="50"/>
      <c r="D211" s="50"/>
      <c r="E211" s="41" t="s">
        <v>178</v>
      </c>
      <c r="F211" s="36"/>
      <c r="G211" s="36"/>
      <c r="H211" s="36"/>
      <c r="I211" s="37"/>
      <c r="J211" s="41" t="s">
        <v>179</v>
      </c>
      <c r="K211" s="36"/>
      <c r="L211" s="36"/>
      <c r="M211" s="36"/>
      <c r="N211" s="36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6"/>
      <c r="B212" s="51"/>
      <c r="C212" s="40"/>
      <c r="D212" s="40"/>
      <c r="E212" s="46" t="s">
        <v>180</v>
      </c>
      <c r="F212" s="49" t="s">
        <v>181</v>
      </c>
      <c r="G212" s="52"/>
      <c r="H212" s="41" t="s">
        <v>182</v>
      </c>
      <c r="I212" s="36"/>
      <c r="J212" s="46" t="s">
        <v>183</v>
      </c>
      <c r="K212" s="49" t="s">
        <v>181</v>
      </c>
      <c r="L212" s="52"/>
      <c r="M212" s="41" t="s">
        <v>182</v>
      </c>
      <c r="N212" s="36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76.5">
      <c r="A213" s="6"/>
      <c r="B213" s="51"/>
      <c r="C213" s="40"/>
      <c r="D213" s="40"/>
      <c r="E213" s="47"/>
      <c r="F213" s="25" t="s">
        <v>11</v>
      </c>
      <c r="G213" s="20" t="s">
        <v>184</v>
      </c>
      <c r="H213" s="25" t="s">
        <v>11</v>
      </c>
      <c r="I213" s="20" t="s">
        <v>185</v>
      </c>
      <c r="J213" s="47"/>
      <c r="K213" s="25" t="s">
        <v>11</v>
      </c>
      <c r="L213" s="20" t="s">
        <v>185</v>
      </c>
      <c r="M213" s="25" t="s">
        <v>11</v>
      </c>
      <c r="N213" s="20" t="s">
        <v>185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6"/>
      <c r="B214" s="38" t="s">
        <v>186</v>
      </c>
      <c r="C214" s="36"/>
      <c r="D214" s="36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6"/>
      <c r="B215" s="38" t="s">
        <v>187</v>
      </c>
      <c r="C215" s="36"/>
      <c r="D215" s="36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6"/>
      <c r="B216" s="38" t="s">
        <v>188</v>
      </c>
      <c r="C216" s="36"/>
      <c r="D216" s="36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6"/>
      <c r="B217" s="38" t="s">
        <v>189</v>
      </c>
      <c r="C217" s="36"/>
      <c r="D217" s="36"/>
      <c r="E217" s="29">
        <v>1</v>
      </c>
      <c r="F217" s="29"/>
      <c r="G217" s="29"/>
      <c r="H217" s="29">
        <v>2</v>
      </c>
      <c r="I217" s="29"/>
      <c r="J217" s="29"/>
      <c r="K217" s="29"/>
      <c r="L217" s="29"/>
      <c r="M217" s="29"/>
      <c r="N217" s="29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6"/>
      <c r="B218" s="38" t="s">
        <v>190</v>
      </c>
      <c r="C218" s="36"/>
      <c r="D218" s="36"/>
      <c r="E218" s="29">
        <v>23</v>
      </c>
      <c r="F218" s="29"/>
      <c r="G218" s="29"/>
      <c r="H218" s="29">
        <v>0</v>
      </c>
      <c r="I218" s="29"/>
      <c r="J218" s="29">
        <v>2</v>
      </c>
      <c r="K218" s="29"/>
      <c r="L218" s="29"/>
      <c r="M218" s="29"/>
      <c r="N218" s="29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6"/>
      <c r="B219" s="38" t="s">
        <v>191</v>
      </c>
      <c r="C219" s="36"/>
      <c r="D219" s="36"/>
      <c r="E219" s="29">
        <v>1</v>
      </c>
      <c r="F219" s="29"/>
      <c r="G219" s="29"/>
      <c r="H219" s="29">
        <v>1</v>
      </c>
      <c r="I219" s="29"/>
      <c r="J219" s="29"/>
      <c r="K219" s="29"/>
      <c r="L219" s="29"/>
      <c r="M219" s="29"/>
      <c r="N219" s="29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6"/>
      <c r="B220" s="38" t="s">
        <v>192</v>
      </c>
      <c r="C220" s="36"/>
      <c r="D220" s="36"/>
      <c r="E220" s="29">
        <v>80</v>
      </c>
      <c r="F220" s="29">
        <v>4</v>
      </c>
      <c r="G220" s="29"/>
      <c r="H220" s="29">
        <v>19</v>
      </c>
      <c r="I220" s="29"/>
      <c r="J220" s="29">
        <v>6</v>
      </c>
      <c r="K220" s="29"/>
      <c r="L220" s="29"/>
      <c r="M220" s="29"/>
      <c r="N220" s="29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6"/>
      <c r="B221" s="38" t="s">
        <v>193</v>
      </c>
      <c r="C221" s="36"/>
      <c r="D221" s="36"/>
      <c r="E221" s="29">
        <v>0</v>
      </c>
      <c r="F221" s="29">
        <v>0</v>
      </c>
      <c r="G221" s="29"/>
      <c r="H221" s="29">
        <v>0</v>
      </c>
      <c r="I221" s="29"/>
      <c r="J221" s="29"/>
      <c r="K221" s="29"/>
      <c r="L221" s="29"/>
      <c r="M221" s="29"/>
      <c r="N221" s="29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6"/>
      <c r="B222" s="38" t="s">
        <v>194</v>
      </c>
      <c r="C222" s="36"/>
      <c r="D222" s="36"/>
      <c r="E222" s="29">
        <v>4</v>
      </c>
      <c r="F222" s="29">
        <v>4</v>
      </c>
      <c r="G222" s="29"/>
      <c r="H222" s="29">
        <v>25</v>
      </c>
      <c r="I222" s="29"/>
      <c r="J222" s="29"/>
      <c r="K222" s="29"/>
      <c r="L222" s="29"/>
      <c r="M222" s="29"/>
      <c r="N222" s="29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6"/>
      <c r="B223" s="38" t="s">
        <v>195</v>
      </c>
      <c r="C223" s="36"/>
      <c r="D223" s="36"/>
      <c r="E223" s="29">
        <v>76</v>
      </c>
      <c r="F223" s="29">
        <v>6</v>
      </c>
      <c r="G223" s="29"/>
      <c r="H223" s="29">
        <v>37</v>
      </c>
      <c r="I223" s="29"/>
      <c r="J223" s="29"/>
      <c r="K223" s="29"/>
      <c r="L223" s="29"/>
      <c r="M223" s="29"/>
      <c r="N223" s="29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6"/>
      <c r="B224" s="5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1" t="s">
        <v>196</v>
      </c>
      <c r="B225" s="42" t="s">
        <v>197</v>
      </c>
      <c r="C225" s="40"/>
      <c r="D225" s="40"/>
      <c r="E225" s="40"/>
      <c r="F225" s="40"/>
      <c r="G225" s="40"/>
      <c r="H225" s="40"/>
      <c r="I225" s="40"/>
      <c r="J225" s="40"/>
      <c r="K225" s="13"/>
      <c r="L225" s="1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6"/>
      <c r="B226" s="49" t="s">
        <v>198</v>
      </c>
      <c r="C226" s="52"/>
      <c r="D226" s="46" t="s">
        <v>199</v>
      </c>
      <c r="E226" s="59" t="s">
        <v>200</v>
      </c>
      <c r="F226" s="58" t="s">
        <v>201</v>
      </c>
      <c r="G226" s="36"/>
      <c r="H226" s="36"/>
      <c r="I226" s="41" t="s">
        <v>202</v>
      </c>
      <c r="J226" s="3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6"/>
      <c r="B227" s="53"/>
      <c r="C227" s="55"/>
      <c r="D227" s="47"/>
      <c r="E227" s="47"/>
      <c r="F227" s="20" t="s">
        <v>11</v>
      </c>
      <c r="G227" s="20" t="s">
        <v>203</v>
      </c>
      <c r="H227" s="20" t="s">
        <v>204</v>
      </c>
      <c r="I227" s="20" t="s">
        <v>11</v>
      </c>
      <c r="J227" s="20" t="s">
        <v>205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6"/>
      <c r="B228" s="49" t="s">
        <v>206</v>
      </c>
      <c r="C228" s="52"/>
      <c r="D228" s="33" t="s">
        <v>14</v>
      </c>
      <c r="E228" s="32"/>
      <c r="F228" s="17"/>
      <c r="G228" s="28"/>
      <c r="H228" s="28"/>
      <c r="I228" s="28"/>
      <c r="J228" s="2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6"/>
      <c r="B229" s="51"/>
      <c r="C229" s="56"/>
      <c r="D229" s="33" t="s">
        <v>28</v>
      </c>
      <c r="E229" s="32"/>
      <c r="F229" s="28"/>
      <c r="G229" s="28"/>
      <c r="H229" s="28"/>
      <c r="I229" s="28"/>
      <c r="J229" s="2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6"/>
      <c r="B230" s="51"/>
      <c r="C230" s="56"/>
      <c r="D230" s="33" t="s">
        <v>39</v>
      </c>
      <c r="E230" s="32"/>
      <c r="F230" s="28"/>
      <c r="G230" s="28"/>
      <c r="H230" s="28"/>
      <c r="I230" s="28"/>
      <c r="J230" s="2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6"/>
      <c r="B231" s="51"/>
      <c r="C231" s="56"/>
      <c r="D231" s="33" t="s">
        <v>51</v>
      </c>
      <c r="E231" s="32"/>
      <c r="F231" s="28"/>
      <c r="G231" s="28"/>
      <c r="H231" s="28"/>
      <c r="I231" s="28"/>
      <c r="J231" s="2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6"/>
      <c r="B232" s="49" t="s">
        <v>207</v>
      </c>
      <c r="C232" s="52"/>
      <c r="D232" s="34" t="s">
        <v>69</v>
      </c>
      <c r="E232" s="32"/>
      <c r="F232" s="28"/>
      <c r="G232" s="28"/>
      <c r="H232" s="28"/>
      <c r="I232" s="28"/>
      <c r="J232" s="2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6"/>
      <c r="B233" s="51"/>
      <c r="C233" s="56"/>
      <c r="D233" s="33" t="s">
        <v>76</v>
      </c>
      <c r="E233" s="32"/>
      <c r="F233" s="28"/>
      <c r="G233" s="28"/>
      <c r="H233" s="28"/>
      <c r="I233" s="28"/>
      <c r="J233" s="2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6"/>
      <c r="B234" s="53"/>
      <c r="C234" s="55"/>
      <c r="D234" s="33" t="s">
        <v>79</v>
      </c>
      <c r="E234" s="32"/>
      <c r="F234" s="28"/>
      <c r="G234" s="28"/>
      <c r="H234" s="28"/>
      <c r="I234" s="28"/>
      <c r="J234" s="2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6"/>
      <c r="B235" s="49" t="s">
        <v>208</v>
      </c>
      <c r="C235" s="52"/>
      <c r="D235" s="33" t="s">
        <v>127</v>
      </c>
      <c r="E235" s="32"/>
      <c r="F235" s="28"/>
      <c r="G235" s="28"/>
      <c r="H235" s="28"/>
      <c r="I235" s="28"/>
      <c r="J235" s="2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6"/>
      <c r="B236" s="51"/>
      <c r="C236" s="56"/>
      <c r="D236" s="33" t="s">
        <v>139</v>
      </c>
      <c r="E236" s="32"/>
      <c r="F236" s="28"/>
      <c r="G236" s="28"/>
      <c r="H236" s="28"/>
      <c r="I236" s="28"/>
      <c r="J236" s="2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6"/>
      <c r="B237" s="51"/>
      <c r="C237" s="56"/>
      <c r="D237" s="34" t="s">
        <v>175</v>
      </c>
      <c r="E237" s="32"/>
      <c r="F237" s="28"/>
      <c r="G237" s="28"/>
      <c r="H237" s="28"/>
      <c r="I237" s="28"/>
      <c r="J237" s="2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6"/>
      <c r="B238" s="53"/>
      <c r="C238" s="55"/>
      <c r="D238" s="33" t="s">
        <v>196</v>
      </c>
      <c r="E238" s="32"/>
      <c r="F238" s="28"/>
      <c r="G238" s="28"/>
      <c r="H238" s="28"/>
      <c r="I238" s="28"/>
      <c r="J238" s="2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6"/>
      <c r="B239" s="49" t="s">
        <v>209</v>
      </c>
      <c r="C239" s="52"/>
      <c r="D239" s="33" t="s">
        <v>210</v>
      </c>
      <c r="E239" s="32">
        <v>1</v>
      </c>
      <c r="F239" s="28">
        <v>1</v>
      </c>
      <c r="G239" s="28">
        <v>1</v>
      </c>
      <c r="H239" s="28"/>
      <c r="I239" s="28">
        <v>1</v>
      </c>
      <c r="J239" s="28">
        <v>1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6"/>
      <c r="B240" s="51"/>
      <c r="C240" s="56"/>
      <c r="D240" s="33" t="s">
        <v>211</v>
      </c>
      <c r="E240" s="32"/>
      <c r="F240" s="28"/>
      <c r="G240" s="28"/>
      <c r="H240" s="28"/>
      <c r="I240" s="28"/>
      <c r="J240" s="2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6"/>
      <c r="B241" s="53"/>
      <c r="C241" s="55"/>
      <c r="D241" s="33" t="s">
        <v>212</v>
      </c>
      <c r="E241" s="32">
        <v>1</v>
      </c>
      <c r="F241" s="28">
        <v>1</v>
      </c>
      <c r="G241" s="28"/>
      <c r="H241" s="28"/>
      <c r="I241" s="28">
        <v>1</v>
      </c>
      <c r="J241" s="28">
        <v>1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6"/>
      <c r="B242" s="49" t="s">
        <v>213</v>
      </c>
      <c r="C242" s="52"/>
      <c r="D242" s="33" t="s">
        <v>214</v>
      </c>
      <c r="E242" s="32">
        <v>7</v>
      </c>
      <c r="F242" s="28">
        <v>15</v>
      </c>
      <c r="G242" s="28">
        <v>14</v>
      </c>
      <c r="H242" s="28"/>
      <c r="I242" s="28">
        <v>19</v>
      </c>
      <c r="J242" s="2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6"/>
      <c r="B243" s="53"/>
      <c r="C243" s="55"/>
      <c r="D243" s="33" t="s">
        <v>215</v>
      </c>
      <c r="E243" s="32"/>
      <c r="F243" s="28"/>
      <c r="G243" s="28"/>
      <c r="H243" s="28"/>
      <c r="I243" s="28"/>
      <c r="J243" s="2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6"/>
      <c r="B244" s="49" t="s">
        <v>216</v>
      </c>
      <c r="C244" s="52"/>
      <c r="D244" s="33" t="s">
        <v>217</v>
      </c>
      <c r="E244" s="32"/>
      <c r="F244" s="28"/>
      <c r="G244" s="28"/>
      <c r="H244" s="28"/>
      <c r="I244" s="28"/>
      <c r="J244" s="2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6"/>
      <c r="B245" s="51"/>
      <c r="C245" s="56"/>
      <c r="D245" s="33" t="s">
        <v>218</v>
      </c>
      <c r="E245" s="32">
        <v>1</v>
      </c>
      <c r="F245" s="28">
        <v>1</v>
      </c>
      <c r="G245" s="28">
        <v>1</v>
      </c>
      <c r="H245" s="28"/>
      <c r="I245" s="28">
        <v>2</v>
      </c>
      <c r="J245" s="28">
        <v>2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6"/>
      <c r="B246" s="51"/>
      <c r="C246" s="56"/>
      <c r="D246" s="33" t="s">
        <v>219</v>
      </c>
      <c r="E246" s="32"/>
      <c r="F246" s="28"/>
      <c r="G246" s="28"/>
      <c r="H246" s="28"/>
      <c r="I246" s="28"/>
      <c r="J246" s="2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6"/>
      <c r="B247" s="53"/>
      <c r="C247" s="55"/>
      <c r="D247" s="33" t="s">
        <v>220</v>
      </c>
      <c r="E247" s="32"/>
      <c r="F247" s="28"/>
      <c r="G247" s="28"/>
      <c r="H247" s="28"/>
      <c r="I247" s="28"/>
      <c r="J247" s="2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6"/>
      <c r="B248" s="49" t="s">
        <v>221</v>
      </c>
      <c r="C248" s="52"/>
      <c r="D248" s="33" t="s">
        <v>222</v>
      </c>
      <c r="E248" s="32">
        <v>9</v>
      </c>
      <c r="F248" s="28">
        <v>26</v>
      </c>
      <c r="G248" s="28">
        <v>23</v>
      </c>
      <c r="H248" s="28"/>
      <c r="I248" s="28">
        <v>32</v>
      </c>
      <c r="J248" s="28">
        <v>2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6"/>
      <c r="B249" s="53"/>
      <c r="C249" s="55"/>
      <c r="D249" s="33" t="s">
        <v>223</v>
      </c>
      <c r="E249" s="32">
        <v>3</v>
      </c>
      <c r="F249" s="28">
        <v>4</v>
      </c>
      <c r="G249" s="28">
        <v>2</v>
      </c>
      <c r="H249" s="28"/>
      <c r="I249" s="28">
        <v>3</v>
      </c>
      <c r="J249" s="2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6"/>
      <c r="B250" s="49" t="s">
        <v>224</v>
      </c>
      <c r="C250" s="52"/>
      <c r="D250" s="33" t="s">
        <v>225</v>
      </c>
      <c r="E250" s="32">
        <v>2</v>
      </c>
      <c r="F250" s="28">
        <v>3</v>
      </c>
      <c r="G250" s="28"/>
      <c r="H250" s="28"/>
      <c r="I250" s="28">
        <v>5</v>
      </c>
      <c r="J250" s="28">
        <v>3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6"/>
      <c r="B251" s="51"/>
      <c r="C251" s="56"/>
      <c r="D251" s="33" t="s">
        <v>226</v>
      </c>
      <c r="E251" s="32"/>
      <c r="F251" s="28"/>
      <c r="G251" s="28"/>
      <c r="H251" s="28"/>
      <c r="I251" s="28"/>
      <c r="J251" s="2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6"/>
      <c r="B252" s="51"/>
      <c r="C252" s="56"/>
      <c r="D252" s="33" t="s">
        <v>227</v>
      </c>
      <c r="E252" s="32"/>
      <c r="F252" s="28"/>
      <c r="G252" s="28"/>
      <c r="H252" s="28"/>
      <c r="I252" s="28"/>
      <c r="J252" s="2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6"/>
      <c r="B253" s="53"/>
      <c r="C253" s="55"/>
      <c r="D253" s="33" t="s">
        <v>228</v>
      </c>
      <c r="E253" s="32"/>
      <c r="F253" s="28"/>
      <c r="G253" s="28"/>
      <c r="H253" s="28"/>
      <c r="I253" s="28"/>
      <c r="J253" s="2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6"/>
      <c r="B254" s="5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1" t="s">
        <v>229</v>
      </c>
      <c r="B255" s="42" t="s">
        <v>230</v>
      </c>
      <c r="C255" s="40"/>
      <c r="D255" s="40"/>
      <c r="E255" s="40"/>
      <c r="F255" s="40"/>
      <c r="G255" s="40"/>
      <c r="H255" s="40"/>
      <c r="I255" s="40"/>
      <c r="J255" s="13"/>
      <c r="K255" s="13"/>
      <c r="L255" s="1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6"/>
      <c r="B256" s="41" t="s">
        <v>198</v>
      </c>
      <c r="C256" s="36"/>
      <c r="D256" s="36"/>
      <c r="E256" s="36"/>
      <c r="F256" s="20" t="s">
        <v>199</v>
      </c>
      <c r="G256" s="20" t="s">
        <v>231</v>
      </c>
      <c r="H256" s="20" t="s">
        <v>232</v>
      </c>
      <c r="I256" s="20" t="s">
        <v>233</v>
      </c>
      <c r="J256" s="7"/>
      <c r="K256" s="7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6"/>
      <c r="B257" s="49" t="s">
        <v>198</v>
      </c>
      <c r="C257" s="50"/>
      <c r="D257" s="50"/>
      <c r="E257" s="52"/>
      <c r="F257" s="20" t="s">
        <v>234</v>
      </c>
      <c r="G257" s="17">
        <v>4</v>
      </c>
      <c r="H257" s="28">
        <v>8</v>
      </c>
      <c r="I257" s="28">
        <v>11</v>
      </c>
      <c r="J257" s="7"/>
      <c r="K257" s="7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6"/>
      <c r="B258" s="53"/>
      <c r="C258" s="54"/>
      <c r="D258" s="54"/>
      <c r="E258" s="55"/>
      <c r="F258" s="20" t="s">
        <v>235</v>
      </c>
      <c r="G258" s="28">
        <v>1</v>
      </c>
      <c r="H258" s="28">
        <v>1</v>
      </c>
      <c r="I258" s="28">
        <v>1</v>
      </c>
      <c r="J258" s="7"/>
      <c r="K258" s="7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6"/>
      <c r="B259" s="5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1" t="s">
        <v>236</v>
      </c>
      <c r="B260" s="42" t="s">
        <v>237</v>
      </c>
      <c r="C260" s="40"/>
      <c r="D260" s="40"/>
      <c r="E260" s="40"/>
      <c r="F260" s="40"/>
      <c r="G260" s="13"/>
      <c r="H260" s="13"/>
      <c r="I260" s="13"/>
      <c r="J260" s="13"/>
      <c r="K260" s="1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6"/>
      <c r="B261" s="46" t="s">
        <v>143</v>
      </c>
      <c r="C261" s="41" t="s">
        <v>238</v>
      </c>
      <c r="D261" s="37"/>
      <c r="E261" s="41" t="s">
        <v>239</v>
      </c>
      <c r="F261" s="3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5.5">
      <c r="A262" s="6"/>
      <c r="B262" s="47"/>
      <c r="C262" s="20" t="s">
        <v>11</v>
      </c>
      <c r="D262" s="20" t="s">
        <v>240</v>
      </c>
      <c r="E262" s="20" t="s">
        <v>11</v>
      </c>
      <c r="F262" s="20" t="s">
        <v>240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6"/>
      <c r="B263" s="21">
        <v>1</v>
      </c>
      <c r="C263" s="17">
        <v>6</v>
      </c>
      <c r="D263" s="28"/>
      <c r="E263" s="28"/>
      <c r="F263" s="28"/>
      <c r="G263" s="7"/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6"/>
      <c r="B264" s="21">
        <v>2</v>
      </c>
      <c r="C264" s="28">
        <v>2</v>
      </c>
      <c r="D264" s="28"/>
      <c r="E264" s="28"/>
      <c r="F264" s="28"/>
      <c r="G264" s="7"/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6"/>
      <c r="B265" s="21">
        <v>3</v>
      </c>
      <c r="C265" s="28"/>
      <c r="D265" s="28"/>
      <c r="E265" s="28"/>
      <c r="F265" s="28"/>
      <c r="G265" s="7"/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6"/>
      <c r="B266" s="21">
        <v>4</v>
      </c>
      <c r="C266" s="28">
        <v>2</v>
      </c>
      <c r="D266" s="28"/>
      <c r="E266" s="28"/>
      <c r="F266" s="28"/>
      <c r="G266" s="7"/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6"/>
      <c r="B267" s="21">
        <v>5</v>
      </c>
      <c r="C267" s="28"/>
      <c r="D267" s="28"/>
      <c r="E267" s="28"/>
      <c r="F267" s="28"/>
      <c r="G267" s="7"/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6"/>
      <c r="B268" s="21">
        <v>6</v>
      </c>
      <c r="C268" s="28"/>
      <c r="D268" s="28"/>
      <c r="E268" s="28"/>
      <c r="F268" s="28"/>
      <c r="G268" s="7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6"/>
      <c r="B269" s="21">
        <v>7</v>
      </c>
      <c r="C269" s="28">
        <v>1</v>
      </c>
      <c r="D269" s="28"/>
      <c r="E269" s="28"/>
      <c r="F269" s="28"/>
      <c r="G269" s="7"/>
      <c r="H269" s="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6"/>
      <c r="B270" s="21">
        <v>8</v>
      </c>
      <c r="C270" s="28">
        <v>2</v>
      </c>
      <c r="D270" s="28"/>
      <c r="E270" s="28"/>
      <c r="F270" s="28"/>
      <c r="G270" s="7"/>
      <c r="H270" s="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6"/>
      <c r="B271" s="21">
        <v>9</v>
      </c>
      <c r="C271" s="28">
        <v>4</v>
      </c>
      <c r="D271" s="28">
        <v>1</v>
      </c>
      <c r="E271" s="28"/>
      <c r="F271" s="28"/>
      <c r="G271" s="7"/>
      <c r="H271" s="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6"/>
      <c r="B272" s="21">
        <v>10</v>
      </c>
      <c r="C272" s="28"/>
      <c r="D272" s="28"/>
      <c r="E272" s="28"/>
      <c r="F272" s="28"/>
      <c r="G272" s="7"/>
      <c r="H272" s="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6"/>
      <c r="B273" s="21">
        <v>11</v>
      </c>
      <c r="C273" s="28"/>
      <c r="D273" s="28"/>
      <c r="E273" s="28"/>
      <c r="F273" s="28"/>
      <c r="G273" s="7"/>
      <c r="H273" s="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6"/>
      <c r="B274" s="21">
        <v>12</v>
      </c>
      <c r="C274" s="28"/>
      <c r="D274" s="28"/>
      <c r="E274" s="28"/>
      <c r="F274" s="28"/>
      <c r="G274" s="7"/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6"/>
      <c r="B275" s="30" t="s">
        <v>160</v>
      </c>
      <c r="C275" s="28">
        <v>17</v>
      </c>
      <c r="D275" s="28">
        <v>1</v>
      </c>
      <c r="E275" s="28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6"/>
      <c r="B276" s="5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1" t="s">
        <v>241</v>
      </c>
      <c r="B277" s="42" t="s">
        <v>242</v>
      </c>
      <c r="C277" s="40"/>
      <c r="D277" s="40"/>
      <c r="E277" s="40"/>
      <c r="F277" s="13"/>
      <c r="G277" s="13"/>
      <c r="H277" s="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6"/>
      <c r="B278" s="5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1" t="s">
        <v>210</v>
      </c>
      <c r="B279" s="42" t="s">
        <v>243</v>
      </c>
      <c r="C279" s="40"/>
      <c r="D279" s="40"/>
      <c r="E279" s="40"/>
      <c r="F279" s="17">
        <v>16</v>
      </c>
      <c r="G279" s="12">
        <f>IF(OR(ISERR(F279/$K$12), ISNA(F279/$K$12) ), "", IF(F279/$K$12 = 0,"", F279/$K$12))</f>
        <v>1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6"/>
      <c r="B280" s="5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1" t="s">
        <v>211</v>
      </c>
      <c r="B281" s="42" t="s">
        <v>244</v>
      </c>
      <c r="C281" s="40"/>
      <c r="D281" s="40"/>
      <c r="E281" s="40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6"/>
      <c r="B282" s="60" t="s">
        <v>245</v>
      </c>
      <c r="C282" s="37"/>
      <c r="D282" s="20" t="s">
        <v>11</v>
      </c>
      <c r="E282" s="20" t="s">
        <v>246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6"/>
      <c r="B283" s="60" t="s">
        <v>247</v>
      </c>
      <c r="C283" s="37"/>
      <c r="D283" s="17">
        <v>16</v>
      </c>
      <c r="E283" s="12">
        <f t="shared" ref="E283:E287" si="20">IF(OR(ISERR(D283/$K$12), ISNA(D283/$K$12) ), "", IF(D283/$K$12 = 0,"", D283/$K$12))</f>
        <v>1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6"/>
      <c r="B284" s="60" t="s">
        <v>248</v>
      </c>
      <c r="C284" s="37"/>
      <c r="D284" s="28">
        <v>16</v>
      </c>
      <c r="E284" s="12">
        <f t="shared" si="20"/>
        <v>1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5.5">
      <c r="A285" s="6"/>
      <c r="B285" s="61" t="s">
        <v>249</v>
      </c>
      <c r="C285" s="30" t="s">
        <v>250</v>
      </c>
      <c r="D285" s="28">
        <v>16</v>
      </c>
      <c r="E285" s="12">
        <f t="shared" si="20"/>
        <v>1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5.5">
      <c r="A286" s="6"/>
      <c r="B286" s="48"/>
      <c r="C286" s="30" t="s">
        <v>251</v>
      </c>
      <c r="D286" s="28">
        <v>16</v>
      </c>
      <c r="E286" s="12">
        <f t="shared" si="20"/>
        <v>1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8.25">
      <c r="A287" s="6"/>
      <c r="B287" s="47"/>
      <c r="C287" s="30" t="s">
        <v>252</v>
      </c>
      <c r="D287" s="28">
        <v>16</v>
      </c>
      <c r="E287" s="12">
        <f t="shared" si="20"/>
        <v>1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6"/>
      <c r="B288" s="5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6"/>
      <c r="B289" s="5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6"/>
      <c r="B290" s="5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6"/>
      <c r="B291" s="5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6"/>
      <c r="B292" s="5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6"/>
      <c r="B293" s="5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6"/>
      <c r="B294" s="5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6"/>
      <c r="B295" s="5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6"/>
      <c r="B296" s="5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6"/>
      <c r="B297" s="5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6"/>
      <c r="B298" s="5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6"/>
      <c r="B299" s="5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6"/>
      <c r="B300" s="5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6"/>
      <c r="B301" s="5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6"/>
      <c r="B302" s="5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6"/>
      <c r="B303" s="5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6"/>
      <c r="B304" s="5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6"/>
      <c r="B305" s="5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6"/>
      <c r="B306" s="5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6"/>
      <c r="B307" s="5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6"/>
      <c r="B308" s="5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6"/>
      <c r="B309" s="5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6"/>
      <c r="B310" s="5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6"/>
      <c r="B311" s="5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6"/>
      <c r="B312" s="5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6"/>
      <c r="B313" s="5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6"/>
      <c r="B314" s="5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6"/>
      <c r="B315" s="5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6"/>
      <c r="B316" s="5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6"/>
      <c r="B317" s="5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6"/>
      <c r="B318" s="5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6"/>
      <c r="B319" s="5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6"/>
      <c r="B320" s="5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6"/>
      <c r="B321" s="5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6"/>
      <c r="B322" s="5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6"/>
      <c r="B323" s="5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6"/>
      <c r="B324" s="5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6"/>
      <c r="B325" s="5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6"/>
      <c r="B326" s="5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6"/>
      <c r="B327" s="5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6"/>
      <c r="B328" s="5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6"/>
      <c r="B329" s="5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6"/>
      <c r="B330" s="5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6"/>
      <c r="B331" s="5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6"/>
      <c r="B332" s="5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6"/>
      <c r="B333" s="5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6"/>
      <c r="B334" s="5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6"/>
      <c r="B335" s="5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6"/>
      <c r="B336" s="5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6"/>
      <c r="B337" s="5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6"/>
      <c r="B338" s="5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6"/>
      <c r="B339" s="5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6"/>
      <c r="B340" s="5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6"/>
      <c r="B341" s="5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6"/>
      <c r="B342" s="5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6"/>
      <c r="B343" s="5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6"/>
      <c r="B344" s="5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6"/>
      <c r="B345" s="5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6"/>
      <c r="B346" s="5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6"/>
      <c r="B347" s="5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6"/>
      <c r="B348" s="5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6"/>
      <c r="B349" s="5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6"/>
      <c r="B350" s="5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6"/>
      <c r="B351" s="5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6"/>
      <c r="B352" s="5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6"/>
      <c r="B353" s="5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6"/>
      <c r="B354" s="5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6"/>
      <c r="B355" s="5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6"/>
      <c r="B356" s="5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6"/>
      <c r="B357" s="5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6"/>
      <c r="B358" s="5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6"/>
      <c r="B359" s="5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6"/>
      <c r="B360" s="5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6"/>
      <c r="B361" s="5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6"/>
      <c r="B362" s="5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6"/>
      <c r="B363" s="5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6"/>
      <c r="B364" s="5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6"/>
      <c r="B365" s="5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6"/>
      <c r="B366" s="5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6"/>
      <c r="B367" s="5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6"/>
      <c r="B368" s="5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6"/>
      <c r="B369" s="5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6"/>
      <c r="B370" s="5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6"/>
      <c r="B371" s="5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6"/>
      <c r="B372" s="5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6"/>
      <c r="B373" s="5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6"/>
      <c r="B374" s="5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6"/>
      <c r="B375" s="5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6"/>
      <c r="B376" s="5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6"/>
      <c r="B377" s="5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6"/>
      <c r="B378" s="5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6"/>
      <c r="B379" s="5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6"/>
      <c r="B380" s="5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6"/>
      <c r="B381" s="5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6"/>
      <c r="B382" s="5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6"/>
      <c r="B383" s="5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6"/>
      <c r="B384" s="5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6"/>
      <c r="B385" s="5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6"/>
      <c r="B386" s="5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6"/>
      <c r="B387" s="5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6"/>
      <c r="B388" s="5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6"/>
      <c r="B389" s="5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6"/>
      <c r="B390" s="5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6"/>
      <c r="B391" s="5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6"/>
      <c r="B392" s="5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6"/>
      <c r="B393" s="5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6"/>
      <c r="B394" s="5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6"/>
      <c r="B395" s="5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6"/>
      <c r="B396" s="5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6"/>
      <c r="B397" s="5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6"/>
      <c r="B398" s="5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6"/>
      <c r="B399" s="5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6"/>
      <c r="B400" s="5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6"/>
      <c r="B401" s="5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6"/>
      <c r="B402" s="5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6"/>
      <c r="B403" s="5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6"/>
      <c r="B404" s="5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6"/>
      <c r="B405" s="5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6"/>
      <c r="B406" s="5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6"/>
      <c r="B407" s="5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6"/>
      <c r="B408" s="5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6"/>
      <c r="B409" s="5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6"/>
      <c r="B410" s="5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6"/>
      <c r="B411" s="5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6"/>
      <c r="B412" s="5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6"/>
      <c r="B413" s="5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6"/>
      <c r="B414" s="5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6"/>
      <c r="B415" s="5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6"/>
      <c r="B416" s="5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6"/>
      <c r="B417" s="5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6"/>
      <c r="B418" s="5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6"/>
      <c r="B419" s="5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6"/>
      <c r="B420" s="5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6"/>
      <c r="B421" s="5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6"/>
      <c r="B422" s="5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6"/>
      <c r="B423" s="5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6"/>
      <c r="B424" s="5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6"/>
      <c r="B425" s="5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6"/>
      <c r="B426" s="5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6"/>
      <c r="B427" s="5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6"/>
      <c r="B428" s="5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6"/>
      <c r="B429" s="5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6"/>
      <c r="B430" s="5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6"/>
      <c r="B431" s="5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6"/>
      <c r="B432" s="5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6"/>
      <c r="B433" s="5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6"/>
      <c r="B434" s="5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6"/>
      <c r="B435" s="5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6"/>
      <c r="B436" s="5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6"/>
      <c r="B437" s="5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6"/>
      <c r="B438" s="5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6"/>
      <c r="B439" s="5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6"/>
      <c r="B440" s="5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6"/>
      <c r="B441" s="5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6"/>
      <c r="B442" s="5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6"/>
      <c r="B443" s="5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6"/>
      <c r="B444" s="5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6"/>
      <c r="B445" s="5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6"/>
      <c r="B446" s="5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6"/>
      <c r="B447" s="5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6"/>
      <c r="B448" s="5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6"/>
      <c r="B449" s="5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6"/>
      <c r="B450" s="5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6"/>
      <c r="B451" s="5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6"/>
      <c r="B452" s="5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6"/>
      <c r="B453" s="5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6"/>
      <c r="B454" s="5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6"/>
      <c r="B455" s="5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6"/>
      <c r="B456" s="5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6"/>
      <c r="B457" s="5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6"/>
      <c r="B458" s="5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6"/>
      <c r="B459" s="5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6"/>
      <c r="B460" s="5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6"/>
      <c r="B461" s="5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6"/>
      <c r="B462" s="5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6"/>
      <c r="B463" s="5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6"/>
      <c r="B464" s="5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6"/>
      <c r="B465" s="5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6"/>
      <c r="B466" s="5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6"/>
      <c r="B467" s="5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6"/>
      <c r="B468" s="5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6"/>
      <c r="B469" s="5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6"/>
      <c r="B470" s="5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6"/>
      <c r="B471" s="5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6"/>
      <c r="B472" s="5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6"/>
      <c r="B473" s="5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6"/>
      <c r="B474" s="5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6"/>
      <c r="B475" s="5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6"/>
      <c r="B476" s="5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6"/>
      <c r="B477" s="5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6"/>
      <c r="B478" s="5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6"/>
      <c r="B479" s="5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6"/>
      <c r="B480" s="5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6"/>
      <c r="B481" s="5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6"/>
      <c r="B482" s="5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6"/>
      <c r="B483" s="5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6"/>
      <c r="B484" s="5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6"/>
      <c r="B485" s="5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6"/>
      <c r="B486" s="5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6"/>
      <c r="B487" s="5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6"/>
      <c r="B488" s="5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6"/>
      <c r="B489" s="5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6"/>
      <c r="B490" s="5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6"/>
      <c r="B491" s="5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6"/>
      <c r="B492" s="5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6"/>
      <c r="B493" s="5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6"/>
      <c r="B494" s="5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6"/>
      <c r="B495" s="5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6"/>
      <c r="B496" s="5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6"/>
      <c r="B497" s="5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6"/>
      <c r="B498" s="5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6"/>
      <c r="B499" s="5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6"/>
      <c r="B500" s="5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6"/>
      <c r="B501" s="5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6"/>
      <c r="B502" s="5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6"/>
      <c r="B503" s="5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6"/>
      <c r="B504" s="5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6"/>
      <c r="B505" s="5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6"/>
      <c r="B506" s="5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6"/>
      <c r="B507" s="5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6"/>
      <c r="B508" s="5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6"/>
      <c r="B509" s="5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6"/>
      <c r="B510" s="5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6"/>
      <c r="B511" s="5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6"/>
      <c r="B512" s="5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6"/>
      <c r="B513" s="5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6"/>
      <c r="B514" s="5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6"/>
      <c r="B515" s="5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6"/>
      <c r="B516" s="5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6"/>
      <c r="B517" s="5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6"/>
      <c r="B518" s="5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6"/>
      <c r="B519" s="5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6"/>
      <c r="B520" s="5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6"/>
      <c r="B521" s="5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6"/>
      <c r="B522" s="5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6"/>
      <c r="B523" s="5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6"/>
      <c r="B524" s="5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6"/>
      <c r="B525" s="5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6"/>
      <c r="B526" s="5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6"/>
      <c r="B527" s="5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6"/>
      <c r="B528" s="5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6"/>
      <c r="B529" s="5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6"/>
      <c r="B530" s="5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6"/>
      <c r="B531" s="5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6"/>
      <c r="B532" s="5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6"/>
      <c r="B533" s="5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6"/>
      <c r="B534" s="5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6"/>
      <c r="B535" s="5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6"/>
      <c r="B536" s="5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6"/>
      <c r="B537" s="5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6"/>
      <c r="B538" s="5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6"/>
      <c r="B539" s="5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6"/>
      <c r="B540" s="5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6"/>
      <c r="B541" s="5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6"/>
      <c r="B542" s="5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6"/>
      <c r="B543" s="5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6"/>
      <c r="B544" s="5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6"/>
      <c r="B545" s="5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6"/>
      <c r="B546" s="5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6"/>
      <c r="B547" s="5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6"/>
      <c r="B548" s="5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6"/>
      <c r="B549" s="5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6"/>
      <c r="B550" s="5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6"/>
      <c r="B551" s="5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6"/>
      <c r="B552" s="5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6"/>
      <c r="B553" s="5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6"/>
      <c r="B554" s="5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6"/>
      <c r="B555" s="5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6"/>
      <c r="B556" s="5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6"/>
      <c r="B557" s="5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6"/>
      <c r="B558" s="5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6"/>
      <c r="B559" s="5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6"/>
      <c r="B560" s="5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6"/>
      <c r="B561" s="5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6"/>
      <c r="B562" s="5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6"/>
      <c r="B563" s="5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6"/>
      <c r="B564" s="5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6"/>
      <c r="B565" s="5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6"/>
      <c r="B566" s="5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6"/>
      <c r="B567" s="5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6"/>
      <c r="B568" s="5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6"/>
      <c r="B569" s="5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6"/>
      <c r="B570" s="5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6"/>
      <c r="B571" s="5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6"/>
      <c r="B572" s="5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6"/>
      <c r="B573" s="5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6"/>
      <c r="B574" s="5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6"/>
      <c r="B575" s="5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6"/>
      <c r="B576" s="5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6"/>
      <c r="B577" s="5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6"/>
      <c r="B578" s="5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6"/>
      <c r="B579" s="5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6"/>
      <c r="B580" s="5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6"/>
      <c r="B581" s="5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6"/>
      <c r="B582" s="5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6"/>
      <c r="B583" s="5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6"/>
      <c r="B584" s="5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6"/>
      <c r="B585" s="5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6"/>
      <c r="B586" s="5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6"/>
      <c r="B587" s="5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6"/>
      <c r="B588" s="5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6"/>
      <c r="B589" s="5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6"/>
      <c r="B590" s="5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6"/>
      <c r="B591" s="5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6"/>
      <c r="B592" s="5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6"/>
      <c r="B593" s="5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6"/>
      <c r="B594" s="5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6"/>
      <c r="B595" s="5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6"/>
      <c r="B596" s="5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6"/>
      <c r="B597" s="5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6"/>
      <c r="B598" s="5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6"/>
      <c r="B599" s="5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6"/>
      <c r="B600" s="5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6"/>
      <c r="B601" s="5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6"/>
      <c r="B602" s="5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6"/>
      <c r="B603" s="5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6"/>
      <c r="B604" s="5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6"/>
      <c r="B605" s="5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6"/>
      <c r="B606" s="5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6"/>
      <c r="B607" s="5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6"/>
      <c r="B608" s="5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6"/>
      <c r="B609" s="5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6"/>
      <c r="B610" s="5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6"/>
      <c r="B611" s="5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6"/>
      <c r="B612" s="5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6"/>
      <c r="B613" s="5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6"/>
      <c r="B614" s="5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6"/>
      <c r="B615" s="5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6"/>
      <c r="B616" s="5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6"/>
      <c r="B617" s="5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6"/>
      <c r="B618" s="5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6"/>
      <c r="B619" s="5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6"/>
      <c r="B620" s="5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6"/>
      <c r="B621" s="5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6"/>
      <c r="B622" s="5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6"/>
      <c r="B623" s="5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6"/>
      <c r="B624" s="5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6"/>
      <c r="B625" s="5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6"/>
      <c r="B626" s="5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6"/>
      <c r="B627" s="5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6"/>
      <c r="B628" s="5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6"/>
      <c r="B629" s="5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6"/>
      <c r="B630" s="5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6"/>
      <c r="B631" s="5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6"/>
      <c r="B632" s="5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6"/>
      <c r="B633" s="5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6"/>
      <c r="B634" s="5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6"/>
      <c r="B635" s="5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6"/>
      <c r="B636" s="5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6"/>
      <c r="B637" s="5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6"/>
      <c r="B638" s="5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6"/>
      <c r="B639" s="5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6"/>
      <c r="B640" s="5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6"/>
      <c r="B641" s="5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6"/>
      <c r="B642" s="5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6"/>
      <c r="B643" s="5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6"/>
      <c r="B644" s="5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6"/>
      <c r="B645" s="5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6"/>
      <c r="B646" s="5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6"/>
      <c r="B647" s="5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6"/>
      <c r="B648" s="5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6"/>
      <c r="B649" s="5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6"/>
      <c r="B650" s="5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6"/>
      <c r="B651" s="5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6"/>
      <c r="B652" s="5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6"/>
      <c r="B653" s="5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6"/>
      <c r="B654" s="5"/>
      <c r="C654" s="4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6"/>
      <c r="B655" s="5"/>
      <c r="C655" s="4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6"/>
      <c r="B656" s="5"/>
      <c r="C656" s="4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6"/>
      <c r="B657" s="5"/>
      <c r="C657" s="4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6"/>
      <c r="B658" s="5"/>
      <c r="C658" s="4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6"/>
      <c r="B659" s="5"/>
      <c r="C659" s="4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6"/>
      <c r="B660" s="5"/>
      <c r="C660" s="4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6"/>
      <c r="B661" s="5"/>
      <c r="C661" s="4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6"/>
      <c r="B662" s="5"/>
      <c r="C662" s="4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6"/>
      <c r="B663" s="5"/>
      <c r="C663" s="4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6"/>
      <c r="B664" s="5"/>
      <c r="C664" s="4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6"/>
      <c r="B665" s="5"/>
      <c r="C665" s="4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6"/>
      <c r="B666" s="5"/>
      <c r="C666" s="4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6"/>
      <c r="B667" s="5"/>
      <c r="C667" s="4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6"/>
      <c r="B668" s="5"/>
      <c r="C668" s="4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6"/>
      <c r="B669" s="5"/>
      <c r="C669" s="4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6"/>
      <c r="B670" s="5"/>
      <c r="C670" s="4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6"/>
      <c r="B671" s="5"/>
      <c r="C671" s="4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6"/>
      <c r="B672" s="5"/>
      <c r="C672" s="4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6"/>
      <c r="B673" s="5"/>
      <c r="C673" s="4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6"/>
      <c r="B674" s="5"/>
      <c r="C674" s="4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6"/>
      <c r="B675" s="5"/>
      <c r="C675" s="4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6"/>
      <c r="B676" s="5"/>
      <c r="C676" s="4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6"/>
      <c r="B677" s="5"/>
      <c r="C677" s="4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6"/>
      <c r="B678" s="5"/>
      <c r="C678" s="4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6"/>
      <c r="B679" s="5"/>
      <c r="C679" s="4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6"/>
      <c r="B680" s="5"/>
      <c r="C680" s="4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6"/>
      <c r="B681" s="5"/>
      <c r="C681" s="4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6"/>
      <c r="B682" s="5"/>
      <c r="C682" s="4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6"/>
      <c r="B683" s="5"/>
      <c r="C683" s="4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6"/>
      <c r="B684" s="5"/>
      <c r="C684" s="4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6"/>
      <c r="B685" s="5"/>
      <c r="C685" s="4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6"/>
      <c r="B686" s="5"/>
      <c r="C686" s="4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6"/>
      <c r="B687" s="5"/>
      <c r="C687" s="4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6"/>
      <c r="B688" s="5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6"/>
      <c r="B689" s="5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6"/>
      <c r="B690" s="5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6"/>
      <c r="B691" s="5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6"/>
      <c r="B692" s="5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6"/>
      <c r="B693" s="5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6"/>
      <c r="B694" s="5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6"/>
      <c r="B695" s="5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6"/>
      <c r="B696" s="5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6"/>
      <c r="B697" s="5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6"/>
      <c r="B698" s="5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6"/>
      <c r="B699" s="5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6"/>
      <c r="B700" s="5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6"/>
      <c r="B701" s="5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6"/>
      <c r="B702" s="5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6"/>
      <c r="B703" s="5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6"/>
      <c r="B704" s="5"/>
      <c r="C704" s="4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6"/>
      <c r="B705" s="5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6"/>
      <c r="B706" s="5"/>
      <c r="C706" s="4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6"/>
      <c r="B707" s="5"/>
      <c r="C707" s="4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6"/>
      <c r="B708" s="5"/>
      <c r="C708" s="4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6"/>
      <c r="B709" s="5"/>
      <c r="C709" s="4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6"/>
      <c r="B710" s="5"/>
      <c r="C710" s="4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6"/>
      <c r="B711" s="5"/>
      <c r="C711" s="4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6"/>
      <c r="B712" s="5"/>
      <c r="C712" s="4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6"/>
      <c r="B713" s="5"/>
      <c r="C713" s="4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6"/>
      <c r="B714" s="5"/>
      <c r="C714" s="4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6"/>
      <c r="B715" s="5"/>
      <c r="C715" s="4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6"/>
      <c r="B716" s="5"/>
      <c r="C716" s="4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6"/>
      <c r="B717" s="5"/>
      <c r="C717" s="4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6"/>
      <c r="B718" s="5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6"/>
      <c r="B719" s="5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6"/>
      <c r="B720" s="5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6"/>
      <c r="B721" s="5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6"/>
      <c r="B722" s="5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6"/>
      <c r="B723" s="5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6"/>
      <c r="B724" s="5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6"/>
      <c r="B725" s="5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6"/>
      <c r="B726" s="5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6"/>
      <c r="B727" s="5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6"/>
      <c r="B728" s="5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6"/>
      <c r="B729" s="5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6"/>
      <c r="B730" s="5"/>
      <c r="C730" s="4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6"/>
      <c r="B731" s="5"/>
      <c r="C731" s="4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6"/>
      <c r="B732" s="5"/>
      <c r="C732" s="4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6"/>
      <c r="B733" s="5"/>
      <c r="C733" s="4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6"/>
      <c r="B734" s="5"/>
      <c r="C734" s="4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6"/>
      <c r="B735" s="5"/>
      <c r="C735" s="4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6"/>
      <c r="B736" s="5"/>
      <c r="C736" s="4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6"/>
      <c r="B737" s="5"/>
      <c r="C737" s="4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6"/>
      <c r="B738" s="5"/>
      <c r="C738" s="4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6"/>
      <c r="B739" s="5"/>
      <c r="C739" s="4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6"/>
      <c r="B740" s="5"/>
      <c r="C740" s="4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6"/>
      <c r="B741" s="5"/>
      <c r="C741" s="4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6"/>
      <c r="B742" s="5"/>
      <c r="C742" s="4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6"/>
      <c r="B743" s="5"/>
      <c r="C743" s="4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6"/>
      <c r="B744" s="5"/>
      <c r="C744" s="4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6"/>
      <c r="B745" s="5"/>
      <c r="C745" s="4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6"/>
      <c r="B746" s="5"/>
      <c r="C746" s="4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6"/>
      <c r="B747" s="5"/>
      <c r="C747" s="4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6"/>
      <c r="B748" s="5"/>
      <c r="C748" s="4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6"/>
      <c r="B749" s="5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6"/>
      <c r="B750" s="5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6"/>
      <c r="B751" s="5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6"/>
      <c r="B752" s="5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6"/>
      <c r="B753" s="5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6"/>
      <c r="B754" s="5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6"/>
      <c r="B755" s="5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6"/>
      <c r="B756" s="5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6"/>
      <c r="B757" s="5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6"/>
      <c r="B758" s="5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6"/>
      <c r="B759" s="5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6"/>
      <c r="B760" s="5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6"/>
      <c r="B761" s="5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6"/>
      <c r="B762" s="5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6"/>
      <c r="B763" s="5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6"/>
      <c r="B764" s="5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6"/>
      <c r="B765" s="5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6"/>
      <c r="B766" s="5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6"/>
      <c r="B767" s="5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6"/>
      <c r="B768" s="5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6"/>
      <c r="B769" s="5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6"/>
      <c r="B770" s="5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6"/>
      <c r="B771" s="5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6"/>
      <c r="B772" s="5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6"/>
      <c r="B773" s="5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6"/>
      <c r="B774" s="5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6"/>
      <c r="B775" s="5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6"/>
      <c r="B776" s="5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6"/>
      <c r="B777" s="5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6"/>
      <c r="B778" s="5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6"/>
      <c r="B779" s="5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6"/>
      <c r="B780" s="5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6"/>
      <c r="B781" s="5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6"/>
      <c r="B782" s="5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6"/>
      <c r="B783" s="5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6"/>
      <c r="B784" s="5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6"/>
      <c r="B785" s="5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6"/>
      <c r="B786" s="5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6"/>
      <c r="B787" s="5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6"/>
      <c r="B788" s="5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6"/>
      <c r="B789" s="5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6"/>
      <c r="B790" s="5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6"/>
      <c r="B791" s="5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6"/>
      <c r="B792" s="5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6"/>
      <c r="B793" s="5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6"/>
      <c r="B794" s="5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6"/>
      <c r="B795" s="5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6"/>
      <c r="B796" s="5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6"/>
      <c r="B797" s="5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6"/>
      <c r="B798" s="5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6"/>
      <c r="B799" s="5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6"/>
      <c r="B800" s="5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6"/>
      <c r="B801" s="5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6"/>
      <c r="B802" s="5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6"/>
      <c r="B803" s="5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6"/>
      <c r="B804" s="5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6"/>
      <c r="B805" s="5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6"/>
      <c r="B806" s="5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6"/>
      <c r="B807" s="5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6"/>
      <c r="B808" s="5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6"/>
      <c r="B809" s="5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6"/>
      <c r="B810" s="5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6"/>
      <c r="B811" s="5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6"/>
      <c r="B812" s="5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6"/>
      <c r="B813" s="5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6"/>
      <c r="B814" s="5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6"/>
      <c r="B815" s="5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6"/>
      <c r="B816" s="5"/>
      <c r="C816" s="4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6"/>
      <c r="B817" s="5"/>
      <c r="C817" s="4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6"/>
      <c r="B818" s="5"/>
      <c r="C818" s="4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6"/>
      <c r="B819" s="5"/>
      <c r="C819" s="4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6"/>
      <c r="B820" s="5"/>
      <c r="C820" s="4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6"/>
      <c r="B821" s="5"/>
      <c r="C821" s="4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6"/>
      <c r="B822" s="5"/>
      <c r="C822" s="4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6"/>
      <c r="B823" s="5"/>
      <c r="C823" s="4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6"/>
      <c r="B824" s="5"/>
      <c r="C824" s="4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6"/>
      <c r="B825" s="5"/>
      <c r="C825" s="4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6"/>
      <c r="B826" s="5"/>
      <c r="C826" s="4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6"/>
      <c r="B827" s="5"/>
      <c r="C827" s="4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6"/>
      <c r="B828" s="5"/>
      <c r="C828" s="4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6"/>
      <c r="B829" s="5"/>
      <c r="C829" s="4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6"/>
      <c r="B830" s="5"/>
      <c r="C830" s="4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6"/>
      <c r="B831" s="5"/>
      <c r="C831" s="4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6"/>
      <c r="B832" s="5"/>
      <c r="C832" s="4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6"/>
      <c r="B833" s="5"/>
      <c r="C833" s="4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6"/>
      <c r="B834" s="5"/>
      <c r="C834" s="4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6"/>
      <c r="B835" s="5"/>
      <c r="C835" s="4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6"/>
      <c r="B836" s="5"/>
      <c r="C836" s="4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6"/>
      <c r="B837" s="5"/>
      <c r="C837" s="4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6"/>
      <c r="B838" s="5"/>
      <c r="C838" s="4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6"/>
      <c r="B839" s="5"/>
      <c r="C839" s="4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6"/>
      <c r="B840" s="5"/>
      <c r="C840" s="4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6"/>
      <c r="B841" s="5"/>
      <c r="C841" s="4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6"/>
      <c r="B842" s="5"/>
      <c r="C842" s="4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6"/>
      <c r="B843" s="5"/>
      <c r="C843" s="4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6"/>
      <c r="B844" s="5"/>
      <c r="C844" s="4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6"/>
      <c r="B845" s="5"/>
      <c r="C845" s="4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6"/>
      <c r="B846" s="5"/>
      <c r="C846" s="4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6"/>
      <c r="B847" s="5"/>
      <c r="C847" s="4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6"/>
      <c r="B848" s="5"/>
      <c r="C848" s="4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6"/>
      <c r="B849" s="5"/>
      <c r="C849" s="4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6"/>
      <c r="B850" s="5"/>
      <c r="C850" s="4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6"/>
      <c r="B851" s="5"/>
      <c r="C851" s="4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6"/>
      <c r="B852" s="5"/>
      <c r="C852" s="4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6"/>
      <c r="B853" s="5"/>
      <c r="C853" s="4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6"/>
      <c r="B854" s="5"/>
      <c r="C854" s="4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6"/>
      <c r="B855" s="5"/>
      <c r="C855" s="4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6"/>
      <c r="B856" s="5"/>
      <c r="C856" s="4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6"/>
      <c r="B857" s="5"/>
      <c r="C857" s="4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6"/>
      <c r="B858" s="5"/>
      <c r="C858" s="4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6"/>
      <c r="B859" s="5"/>
      <c r="C859" s="4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6"/>
      <c r="B860" s="5"/>
      <c r="C860" s="4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6"/>
      <c r="B861" s="5"/>
      <c r="C861" s="4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6"/>
      <c r="B862" s="5"/>
      <c r="C862" s="4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6"/>
      <c r="B863" s="5"/>
      <c r="C863" s="4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6"/>
      <c r="B864" s="5"/>
      <c r="C864" s="4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6"/>
      <c r="B865" s="5"/>
      <c r="C865" s="4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6"/>
      <c r="B866" s="5"/>
      <c r="C866" s="4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6"/>
      <c r="B867" s="5"/>
      <c r="C867" s="4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6"/>
      <c r="B868" s="5"/>
      <c r="C868" s="4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6"/>
      <c r="B869" s="5"/>
      <c r="C869" s="4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6"/>
      <c r="B870" s="5"/>
      <c r="C870" s="4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6"/>
      <c r="B871" s="5"/>
      <c r="C871" s="4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6"/>
      <c r="B872" s="5"/>
      <c r="C872" s="4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6"/>
      <c r="B873" s="5"/>
      <c r="C873" s="4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6"/>
      <c r="B874" s="5"/>
      <c r="C874" s="4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6"/>
      <c r="B875" s="5"/>
      <c r="C875" s="4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6"/>
      <c r="B876" s="5"/>
      <c r="C876" s="4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6"/>
      <c r="B877" s="5"/>
      <c r="C877" s="4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6"/>
      <c r="B878" s="5"/>
      <c r="C878" s="4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6"/>
      <c r="B879" s="5"/>
      <c r="C879" s="4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6"/>
      <c r="B880" s="5"/>
      <c r="C880" s="4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6"/>
      <c r="B881" s="5"/>
      <c r="C881" s="4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6"/>
      <c r="B882" s="5"/>
      <c r="C882" s="4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6"/>
      <c r="B883" s="5"/>
      <c r="C883" s="4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6"/>
      <c r="B884" s="5"/>
      <c r="C884" s="4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6"/>
      <c r="B885" s="5"/>
      <c r="C885" s="4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6"/>
      <c r="B886" s="5"/>
      <c r="C886" s="4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6"/>
      <c r="B887" s="5"/>
      <c r="C887" s="4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6"/>
      <c r="B888" s="5"/>
      <c r="C888" s="4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6"/>
      <c r="B889" s="5"/>
      <c r="C889" s="4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6"/>
      <c r="B890" s="5"/>
      <c r="C890" s="4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6"/>
      <c r="B891" s="5"/>
      <c r="C891" s="4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6"/>
      <c r="B892" s="5"/>
      <c r="C892" s="4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6"/>
      <c r="B893" s="5"/>
      <c r="C893" s="4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6"/>
      <c r="B894" s="5"/>
      <c r="C894" s="4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6"/>
      <c r="B895" s="5"/>
      <c r="C895" s="4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6"/>
      <c r="B896" s="5"/>
      <c r="C896" s="4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6"/>
      <c r="B897" s="5"/>
      <c r="C897" s="4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6"/>
      <c r="B898" s="5"/>
      <c r="C898" s="4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6"/>
      <c r="B899" s="5"/>
      <c r="C899" s="4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6"/>
      <c r="B900" s="5"/>
      <c r="C900" s="4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6"/>
      <c r="B901" s="5"/>
      <c r="C901" s="4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6"/>
      <c r="B902" s="5"/>
      <c r="C902" s="4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6"/>
      <c r="B903" s="5"/>
      <c r="C903" s="4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6"/>
      <c r="B904" s="5"/>
      <c r="C904" s="4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6"/>
      <c r="B905" s="5"/>
      <c r="C905" s="4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6"/>
      <c r="B906" s="5"/>
      <c r="C906" s="4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6"/>
      <c r="B907" s="5"/>
      <c r="C907" s="4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6"/>
      <c r="B908" s="5"/>
      <c r="C908" s="4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6"/>
      <c r="B909" s="5"/>
      <c r="C909" s="4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6"/>
      <c r="B910" s="5"/>
      <c r="C910" s="4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6"/>
      <c r="B911" s="5"/>
      <c r="C911" s="4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6"/>
      <c r="B912" s="5"/>
      <c r="C912" s="4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6"/>
      <c r="B913" s="5"/>
      <c r="C913" s="4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6"/>
      <c r="B914" s="5"/>
      <c r="C914" s="4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6"/>
      <c r="B915" s="5"/>
      <c r="C915" s="4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6"/>
      <c r="B916" s="5"/>
      <c r="C916" s="4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6"/>
      <c r="B917" s="5"/>
      <c r="C917" s="4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6"/>
      <c r="B918" s="5"/>
      <c r="C918" s="4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6"/>
      <c r="B919" s="5"/>
      <c r="C919" s="4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6"/>
      <c r="B920" s="5"/>
      <c r="C920" s="4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6"/>
      <c r="B921" s="5"/>
      <c r="C921" s="4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6"/>
      <c r="B922" s="5"/>
      <c r="C922" s="4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6"/>
      <c r="B923" s="5"/>
      <c r="C923" s="4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6"/>
      <c r="B924" s="5"/>
      <c r="C924" s="4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6"/>
      <c r="B925" s="5"/>
      <c r="C925" s="4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6"/>
      <c r="B926" s="5"/>
      <c r="C926" s="4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6"/>
      <c r="B927" s="5"/>
      <c r="C927" s="4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6"/>
      <c r="B928" s="5"/>
      <c r="C928" s="4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6"/>
      <c r="B929" s="5"/>
      <c r="C929" s="4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6"/>
      <c r="B930" s="5"/>
      <c r="C930" s="4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6"/>
      <c r="B931" s="5"/>
      <c r="C931" s="4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6"/>
      <c r="B932" s="5"/>
      <c r="C932" s="4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6"/>
      <c r="B933" s="5"/>
      <c r="C933" s="4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6"/>
      <c r="B934" s="5"/>
      <c r="C934" s="4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6"/>
      <c r="B935" s="5"/>
      <c r="C935" s="4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6"/>
      <c r="B936" s="5"/>
      <c r="C936" s="4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6"/>
      <c r="B937" s="5"/>
      <c r="C937" s="4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6"/>
      <c r="B938" s="5"/>
      <c r="C938" s="4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6"/>
      <c r="B939" s="5"/>
      <c r="C939" s="4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6"/>
      <c r="B940" s="5"/>
      <c r="C940" s="4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6"/>
      <c r="B941" s="5"/>
      <c r="C941" s="4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6"/>
      <c r="B942" s="5"/>
      <c r="C942" s="4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6"/>
      <c r="B943" s="5"/>
      <c r="C943" s="4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6"/>
      <c r="B944" s="5"/>
      <c r="C944" s="4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6"/>
      <c r="B945" s="5"/>
      <c r="C945" s="4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6"/>
      <c r="B946" s="5"/>
      <c r="C946" s="4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6"/>
      <c r="B947" s="5"/>
      <c r="C947" s="4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6"/>
      <c r="B948" s="5"/>
      <c r="C948" s="4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6"/>
      <c r="B949" s="5"/>
      <c r="C949" s="4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6"/>
      <c r="B950" s="5"/>
      <c r="C950" s="4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6"/>
      <c r="B951" s="5"/>
      <c r="C951" s="4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6"/>
      <c r="B952" s="5"/>
      <c r="C952" s="4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6"/>
      <c r="B953" s="5"/>
      <c r="C953" s="4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6"/>
      <c r="B954" s="5"/>
      <c r="C954" s="4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6"/>
      <c r="B955" s="5"/>
      <c r="C955" s="4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6"/>
      <c r="B956" s="5"/>
      <c r="C956" s="4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6"/>
      <c r="B957" s="5"/>
      <c r="C957" s="4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6"/>
      <c r="B958" s="5"/>
      <c r="C958" s="4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6"/>
      <c r="B959" s="5"/>
      <c r="C959" s="4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6"/>
      <c r="B960" s="5"/>
      <c r="C960" s="4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6"/>
      <c r="B961" s="5"/>
      <c r="C961" s="4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6"/>
      <c r="B962" s="5"/>
      <c r="C962" s="4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6"/>
      <c r="B963" s="5"/>
      <c r="C963" s="4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6"/>
      <c r="B964" s="5"/>
      <c r="C964" s="4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6"/>
      <c r="B965" s="5"/>
      <c r="C965" s="4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6"/>
      <c r="B966" s="5"/>
      <c r="C966" s="4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6"/>
      <c r="B967" s="5"/>
      <c r="C967" s="4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6"/>
      <c r="B968" s="5"/>
      <c r="C968" s="4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6"/>
      <c r="B969" s="5"/>
      <c r="C969" s="4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6"/>
      <c r="B970" s="5"/>
      <c r="C970" s="4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6"/>
      <c r="B971" s="5"/>
      <c r="C971" s="4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6"/>
      <c r="B972" s="5"/>
      <c r="C972" s="4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6"/>
      <c r="B973" s="5"/>
      <c r="C973" s="4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6"/>
      <c r="B974" s="5"/>
      <c r="C974" s="4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6"/>
      <c r="B975" s="5"/>
      <c r="C975" s="4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6"/>
      <c r="B976" s="5"/>
      <c r="C976" s="4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6"/>
      <c r="B977" s="5"/>
      <c r="C977" s="4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6"/>
      <c r="B978" s="5"/>
      <c r="C978" s="4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6"/>
      <c r="B979" s="5"/>
      <c r="C979" s="4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6"/>
      <c r="B980" s="5"/>
      <c r="C980" s="4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6"/>
      <c r="B981" s="5"/>
      <c r="C981" s="4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6"/>
      <c r="B982" s="5"/>
      <c r="C982" s="4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6"/>
      <c r="B983" s="5"/>
      <c r="C983" s="4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6"/>
      <c r="B984" s="5"/>
      <c r="C984" s="4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6"/>
      <c r="B985" s="5"/>
      <c r="C985" s="4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6"/>
      <c r="B986" s="5"/>
      <c r="C986" s="4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6"/>
      <c r="B987" s="5"/>
      <c r="C987" s="4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6"/>
      <c r="B988" s="5"/>
      <c r="C988" s="4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6"/>
      <c r="B989" s="5"/>
      <c r="C989" s="4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6"/>
      <c r="B990" s="5"/>
      <c r="C990" s="4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6"/>
      <c r="B991" s="5"/>
      <c r="C991" s="4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6"/>
      <c r="B992" s="5"/>
      <c r="C992" s="4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6"/>
      <c r="B993" s="5"/>
      <c r="C993" s="4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6"/>
      <c r="B994" s="5"/>
      <c r="C994" s="4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6"/>
      <c r="B995" s="5"/>
      <c r="C995" s="4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6"/>
      <c r="B996" s="5"/>
      <c r="C996" s="4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6"/>
      <c r="B997" s="5"/>
      <c r="C997" s="4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6"/>
      <c r="B998" s="5"/>
      <c r="C998" s="4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6"/>
      <c r="B999" s="5"/>
      <c r="C999" s="4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6"/>
      <c r="B1000" s="5"/>
      <c r="C1000" s="4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6"/>
      <c r="B1001" s="5"/>
      <c r="C1001" s="4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>
      <c r="A1002" s="6"/>
      <c r="B1002" s="5"/>
      <c r="C1002" s="4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>
      <c r="A1003" s="6"/>
      <c r="B1003" s="5"/>
      <c r="C1003" s="4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>
      <c r="A1004" s="6"/>
      <c r="B1004" s="5"/>
      <c r="C1004" s="4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>
      <c r="A1005" s="6"/>
      <c r="B1005" s="5"/>
      <c r="C1005" s="4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>
      <c r="A1006" s="6"/>
      <c r="B1006" s="5"/>
      <c r="C1006" s="4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>
      <c r="A1007" s="6"/>
      <c r="B1007" s="5"/>
      <c r="C1007" s="4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>
      <c r="A1008" s="6"/>
      <c r="B1008" s="5"/>
      <c r="C1008" s="4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>
      <c r="A1009" s="6"/>
      <c r="B1009" s="5"/>
      <c r="C1009" s="4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>
      <c r="A1010" s="6"/>
      <c r="B1010" s="5"/>
      <c r="C1010" s="4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>
      <c r="A1011" s="6"/>
      <c r="B1011" s="5"/>
      <c r="C1011" s="4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>
      <c r="A1012" s="6"/>
      <c r="B1012" s="5"/>
      <c r="C1012" s="4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2.75">
      <c r="A1013" s="6"/>
      <c r="B1013" s="5"/>
      <c r="C1013" s="4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2.75">
      <c r="A1014" s="6"/>
      <c r="B1014" s="5"/>
      <c r="C1014" s="4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2.75">
      <c r="A1015" s="6"/>
      <c r="B1015" s="5"/>
      <c r="C1015" s="4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2.75">
      <c r="A1016" s="6"/>
      <c r="B1016" s="5"/>
      <c r="C1016" s="4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2.75">
      <c r="A1017" s="6"/>
      <c r="B1017" s="5"/>
      <c r="C1017" s="4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2.75">
      <c r="A1018" s="6"/>
      <c r="B1018" s="5"/>
      <c r="C1018" s="4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2.75">
      <c r="A1019" s="6"/>
      <c r="B1019" s="5"/>
      <c r="C1019" s="4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2.75">
      <c r="A1020" s="6"/>
      <c r="B1020" s="5"/>
      <c r="C1020" s="4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2.75">
      <c r="A1021" s="6"/>
      <c r="B1021" s="5"/>
      <c r="C1021" s="4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2.75">
      <c r="A1022" s="6"/>
      <c r="B1022" s="5"/>
      <c r="C1022" s="4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2.75">
      <c r="A1023" s="6"/>
      <c r="B1023" s="5"/>
      <c r="C1023" s="4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2.75">
      <c r="A1024" s="6"/>
      <c r="B1024" s="5"/>
      <c r="C1024" s="4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2.75">
      <c r="A1025" s="6"/>
      <c r="B1025" s="5"/>
      <c r="C1025" s="4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2.75">
      <c r="A1026" s="6"/>
      <c r="B1026" s="5"/>
      <c r="C1026" s="4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2.75">
      <c r="A1027" s="6"/>
      <c r="B1027" s="5"/>
      <c r="C1027" s="4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2.75">
      <c r="A1028" s="6"/>
      <c r="B1028" s="5"/>
      <c r="C1028" s="4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2.75">
      <c r="A1029" s="6"/>
      <c r="B1029" s="5"/>
      <c r="C1029" s="4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2.75">
      <c r="A1030" s="6"/>
      <c r="B1030" s="5"/>
      <c r="C1030" s="4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2.75">
      <c r="A1031" s="6"/>
      <c r="B1031" s="5"/>
      <c r="C1031" s="4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2.75">
      <c r="A1032" s="6"/>
      <c r="B1032" s="5"/>
      <c r="C1032" s="4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2.75">
      <c r="A1033" s="6"/>
      <c r="B1033" s="5"/>
      <c r="C1033" s="4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2.75">
      <c r="A1034" s="6"/>
      <c r="B1034" s="5"/>
      <c r="C1034" s="4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2.75">
      <c r="A1035" s="6"/>
      <c r="B1035" s="5"/>
      <c r="C1035" s="4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2.75">
      <c r="A1036" s="6"/>
      <c r="B1036" s="5"/>
      <c r="C1036" s="4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2.75">
      <c r="A1037" s="6"/>
      <c r="B1037" s="5"/>
      <c r="C1037" s="4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2.75">
      <c r="A1038" s="6"/>
      <c r="B1038" s="5"/>
      <c r="C1038" s="4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2.75">
      <c r="A1039" s="6"/>
      <c r="B1039" s="5"/>
      <c r="C1039" s="4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2.75">
      <c r="A1040" s="6"/>
      <c r="B1040" s="5"/>
      <c r="C1040" s="4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2.75">
      <c r="A1041" s="6"/>
      <c r="B1041" s="5"/>
      <c r="C1041" s="4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2.75">
      <c r="A1042" s="6"/>
      <c r="B1042" s="5"/>
      <c r="C1042" s="4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2.75">
      <c r="A1043" s="6"/>
      <c r="B1043" s="5"/>
      <c r="C1043" s="4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2.75">
      <c r="A1044" s="6"/>
      <c r="B1044" s="5"/>
      <c r="C1044" s="4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2.75">
      <c r="A1045" s="6"/>
      <c r="B1045" s="5"/>
      <c r="C1045" s="4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2.75">
      <c r="A1046" s="6"/>
      <c r="B1046" s="5"/>
      <c r="C1046" s="4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2.75">
      <c r="A1047" s="6"/>
      <c r="B1047" s="5"/>
      <c r="C1047" s="4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2.75">
      <c r="A1048" s="6"/>
      <c r="B1048" s="5"/>
      <c r="C1048" s="4"/>
      <c r="D1048" s="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2.75">
      <c r="A1049" s="6"/>
      <c r="B1049" s="5"/>
      <c r="C1049" s="4"/>
      <c r="D1049" s="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</sheetData>
  <mergeCells count="205">
    <mergeCell ref="K53:L53"/>
    <mergeCell ref="K52:L52"/>
    <mergeCell ref="I52:J52"/>
    <mergeCell ref="B52:H52"/>
    <mergeCell ref="B80:L80"/>
    <mergeCell ref="B78:J78"/>
    <mergeCell ref="A69:A70"/>
    <mergeCell ref="A72:A73"/>
    <mergeCell ref="B56:H56"/>
    <mergeCell ref="B54:H54"/>
    <mergeCell ref="B55:H55"/>
    <mergeCell ref="I57:J57"/>
    <mergeCell ref="K57:L57"/>
    <mergeCell ref="K55:L55"/>
    <mergeCell ref="K56:L56"/>
    <mergeCell ref="B57:H57"/>
    <mergeCell ref="I55:J55"/>
    <mergeCell ref="I56:J56"/>
    <mergeCell ref="A115:A116"/>
    <mergeCell ref="B120:L120"/>
    <mergeCell ref="B118:L118"/>
    <mergeCell ref="B115:B116"/>
    <mergeCell ref="B113:M113"/>
    <mergeCell ref="C90:F90"/>
    <mergeCell ref="B89:I89"/>
    <mergeCell ref="B82:G82"/>
    <mergeCell ref="B83:G83"/>
    <mergeCell ref="B86:G86"/>
    <mergeCell ref="B87:G87"/>
    <mergeCell ref="I90:I91"/>
    <mergeCell ref="B90:B91"/>
    <mergeCell ref="G90:H90"/>
    <mergeCell ref="B104:H104"/>
    <mergeCell ref="B105:H105"/>
    <mergeCell ref="B106:H106"/>
    <mergeCell ref="G111:H111"/>
    <mergeCell ref="G109:H109"/>
    <mergeCell ref="G107:H107"/>
    <mergeCell ref="G108:H108"/>
    <mergeCell ref="G110:H110"/>
    <mergeCell ref="B107:F111"/>
    <mergeCell ref="B284:C284"/>
    <mergeCell ref="B283:C283"/>
    <mergeCell ref="B242:C243"/>
    <mergeCell ref="B244:C247"/>
    <mergeCell ref="B285:B287"/>
    <mergeCell ref="B281:E281"/>
    <mergeCell ref="B277:E277"/>
    <mergeCell ref="B279:E279"/>
    <mergeCell ref="B261:B262"/>
    <mergeCell ref="B282:C282"/>
    <mergeCell ref="B248:C249"/>
    <mergeCell ref="C261:D261"/>
    <mergeCell ref="E261:F261"/>
    <mergeCell ref="B255:I255"/>
    <mergeCell ref="B260:F260"/>
    <mergeCell ref="B257:E258"/>
    <mergeCell ref="B256:E256"/>
    <mergeCell ref="B250:C253"/>
    <mergeCell ref="B225:J225"/>
    <mergeCell ref="F226:H226"/>
    <mergeCell ref="I226:J226"/>
    <mergeCell ref="D226:D227"/>
    <mergeCell ref="B214:D214"/>
    <mergeCell ref="B216:D216"/>
    <mergeCell ref="B217:D217"/>
    <mergeCell ref="B222:D222"/>
    <mergeCell ref="B223:D223"/>
    <mergeCell ref="E226:E227"/>
    <mergeCell ref="B239:C241"/>
    <mergeCell ref="B228:C231"/>
    <mergeCell ref="B235:C238"/>
    <mergeCell ref="B232:C234"/>
    <mergeCell ref="B226:C227"/>
    <mergeCell ref="C121:L121"/>
    <mergeCell ref="B121:B122"/>
    <mergeCell ref="C147:L147"/>
    <mergeCell ref="E211:I211"/>
    <mergeCell ref="H212:I212"/>
    <mergeCell ref="B146:L146"/>
    <mergeCell ref="B147:B148"/>
    <mergeCell ref="B176:D176"/>
    <mergeCell ref="B178:D178"/>
    <mergeCell ref="B191:H191"/>
    <mergeCell ref="H192:H193"/>
    <mergeCell ref="B192:D193"/>
    <mergeCell ref="E212:E213"/>
    <mergeCell ref="B221:D221"/>
    <mergeCell ref="B215:D215"/>
    <mergeCell ref="B219:D219"/>
    <mergeCell ref="B220:D220"/>
    <mergeCell ref="B218:D218"/>
    <mergeCell ref="F212:G212"/>
    <mergeCell ref="M212:N212"/>
    <mergeCell ref="J211:N211"/>
    <mergeCell ref="B210:N210"/>
    <mergeCell ref="B172:L172"/>
    <mergeCell ref="E173:E174"/>
    <mergeCell ref="G173:L173"/>
    <mergeCell ref="E192:E193"/>
    <mergeCell ref="G192:G193"/>
    <mergeCell ref="F192:F193"/>
    <mergeCell ref="B211:D213"/>
    <mergeCell ref="B208:D208"/>
    <mergeCell ref="B180:D180"/>
    <mergeCell ref="B185:D185"/>
    <mergeCell ref="B196:D196"/>
    <mergeCell ref="B202:D202"/>
    <mergeCell ref="B200:D200"/>
    <mergeCell ref="B204:D204"/>
    <mergeCell ref="K212:L212"/>
    <mergeCell ref="J212:J213"/>
    <mergeCell ref="B173:D174"/>
    <mergeCell ref="B175:D175"/>
    <mergeCell ref="F173:F174"/>
    <mergeCell ref="B177:D177"/>
    <mergeCell ref="B179:D179"/>
    <mergeCell ref="B183:D183"/>
    <mergeCell ref="B182:D182"/>
    <mergeCell ref="B181:D181"/>
    <mergeCell ref="B184:D184"/>
    <mergeCell ref="B187:D187"/>
    <mergeCell ref="B188:D188"/>
    <mergeCell ref="B186:D186"/>
    <mergeCell ref="B189:D189"/>
    <mergeCell ref="B203:D203"/>
    <mergeCell ref="B206:D206"/>
    <mergeCell ref="B205:D205"/>
    <mergeCell ref="B207:D207"/>
    <mergeCell ref="B195:D195"/>
    <mergeCell ref="B194:D194"/>
    <mergeCell ref="B197:D197"/>
    <mergeCell ref="B198:D198"/>
    <mergeCell ref="B199:D199"/>
    <mergeCell ref="B201:D201"/>
    <mergeCell ref="B81:G81"/>
    <mergeCell ref="B31:J31"/>
    <mergeCell ref="B30:J30"/>
    <mergeCell ref="B85:G85"/>
    <mergeCell ref="B84:G84"/>
    <mergeCell ref="B77:J77"/>
    <mergeCell ref="B72:G73"/>
    <mergeCell ref="K54:L54"/>
    <mergeCell ref="I54:J54"/>
    <mergeCell ref="I59:J59"/>
    <mergeCell ref="K59:L59"/>
    <mergeCell ref="K78:L78"/>
    <mergeCell ref="K76:L76"/>
    <mergeCell ref="K77:L77"/>
    <mergeCell ref="B75:L75"/>
    <mergeCell ref="B76:J76"/>
    <mergeCell ref="K58:L58"/>
    <mergeCell ref="B61:K61"/>
    <mergeCell ref="B58:H58"/>
    <mergeCell ref="C59:H59"/>
    <mergeCell ref="B63:L63"/>
    <mergeCell ref="B48:J48"/>
    <mergeCell ref="B47:J47"/>
    <mergeCell ref="B51:L51"/>
    <mergeCell ref="C5:G5"/>
    <mergeCell ref="C4:G4"/>
    <mergeCell ref="B3:G3"/>
    <mergeCell ref="B14:J14"/>
    <mergeCell ref="B42:J42"/>
    <mergeCell ref="C39:J39"/>
    <mergeCell ref="B69:G70"/>
    <mergeCell ref="B67:J67"/>
    <mergeCell ref="B66:J66"/>
    <mergeCell ref="I58:J58"/>
    <mergeCell ref="B65:J65"/>
    <mergeCell ref="B64:J64"/>
    <mergeCell ref="B43:J43"/>
    <mergeCell ref="B44:J44"/>
    <mergeCell ref="B33:J33"/>
    <mergeCell ref="B32:J32"/>
    <mergeCell ref="B46:J46"/>
    <mergeCell ref="B45:J45"/>
    <mergeCell ref="I53:J53"/>
    <mergeCell ref="B53:H53"/>
    <mergeCell ref="B49:J49"/>
    <mergeCell ref="B29:J29"/>
    <mergeCell ref="B28:L28"/>
    <mergeCell ref="B35:J35"/>
    <mergeCell ref="B34:J34"/>
    <mergeCell ref="B36:J36"/>
    <mergeCell ref="B41:L41"/>
    <mergeCell ref="B37:J37"/>
    <mergeCell ref="B38:J38"/>
    <mergeCell ref="C26:J26"/>
    <mergeCell ref="C7:G7"/>
    <mergeCell ref="B25:J25"/>
    <mergeCell ref="B24:J24"/>
    <mergeCell ref="C6:G6"/>
    <mergeCell ref="B12:J12"/>
    <mergeCell ref="B13:J13"/>
    <mergeCell ref="B11:L11"/>
    <mergeCell ref="B9:L9"/>
    <mergeCell ref="B23:J23"/>
    <mergeCell ref="B22:J22"/>
    <mergeCell ref="B21:J21"/>
    <mergeCell ref="B19:J19"/>
    <mergeCell ref="B20:J20"/>
    <mergeCell ref="B17:J17"/>
    <mergeCell ref="B18:J18"/>
    <mergeCell ref="B16:L16"/>
  </mergeCells>
  <conditionalFormatting sqref="A1:A46 A51:A112 A113:A191 A193:A1049">
    <cfRule type="notContainsBlanks" dxfId="23" priority="1">
      <formula>LEN(TRIM(A1))&gt;0</formula>
    </cfRule>
  </conditionalFormatting>
  <conditionalFormatting sqref="H70:I70">
    <cfRule type="expression" dxfId="22" priority="2">
      <formula>H70&gt;K64</formula>
    </cfRule>
  </conditionalFormatting>
  <conditionalFormatting sqref="I70">
    <cfRule type="expression" dxfId="21" priority="3">
      <formula>I70&gt;K65</formula>
    </cfRule>
  </conditionalFormatting>
  <conditionalFormatting sqref="H73:I73">
    <cfRule type="expression" dxfId="20" priority="4">
      <formula>H73&gt;K66</formula>
    </cfRule>
  </conditionalFormatting>
  <conditionalFormatting sqref="I73">
    <cfRule type="expression" dxfId="19" priority="5">
      <formula>I73&gt;K67</formula>
    </cfRule>
  </conditionalFormatting>
  <conditionalFormatting sqref="H83">
    <cfRule type="expression" dxfId="18" priority="6">
      <formula>H83&gt;K64</formula>
    </cfRule>
  </conditionalFormatting>
  <conditionalFormatting sqref="H84">
    <cfRule type="expression" dxfId="17" priority="7">
      <formula>H84&gt;K64</formula>
    </cfRule>
  </conditionalFormatting>
  <conditionalFormatting sqref="H86">
    <cfRule type="expression" dxfId="16" priority="8">
      <formula>H86&gt;K64</formula>
    </cfRule>
  </conditionalFormatting>
  <conditionalFormatting sqref="H87">
    <cfRule type="expression" dxfId="15" priority="9">
      <formula>H87&gt;K64</formula>
    </cfRule>
  </conditionalFormatting>
  <conditionalFormatting sqref="H85">
    <cfRule type="expression" dxfId="14" priority="10">
      <formula>H85&gt;K64</formula>
    </cfRule>
  </conditionalFormatting>
  <conditionalFormatting sqref="I82:I87">
    <cfRule type="expression" dxfId="13" priority="11">
      <formula>I82&gt;K65</formula>
    </cfRule>
  </conditionalFormatting>
  <conditionalFormatting sqref="I83">
    <cfRule type="expression" dxfId="12" priority="12">
      <formula>I83&gt;K65</formula>
    </cfRule>
  </conditionalFormatting>
  <conditionalFormatting sqref="I84">
    <cfRule type="expression" dxfId="11" priority="13">
      <formula>I84&gt;K65</formula>
    </cfRule>
  </conditionalFormatting>
  <conditionalFormatting sqref="I85">
    <cfRule type="expression" dxfId="10" priority="14">
      <formula>I85&gt;K65</formula>
    </cfRule>
  </conditionalFormatting>
  <conditionalFormatting sqref="I86">
    <cfRule type="expression" dxfId="9" priority="15">
      <formula>I86&gt;K65</formula>
    </cfRule>
  </conditionalFormatting>
  <conditionalFormatting sqref="I87">
    <cfRule type="expression" dxfId="8" priority="16">
      <formula>I87&gt;K65</formula>
    </cfRule>
  </conditionalFormatting>
  <conditionalFormatting sqref="H82:I87">
    <cfRule type="expression" dxfId="7" priority="17">
      <formula>H82&gt;K64</formula>
    </cfRule>
  </conditionalFormatting>
  <conditionalFormatting sqref="K13">
    <cfRule type="expression" dxfId="6" priority="18">
      <formula>K13&gt;K12</formula>
    </cfRule>
  </conditionalFormatting>
  <conditionalFormatting sqref="K14">
    <cfRule type="expression" dxfId="5" priority="19">
      <formula>K14&gt;K12</formula>
    </cfRule>
  </conditionalFormatting>
  <conditionalFormatting sqref="L61 F279 K12:K14 K18:K26 K30:K39 I53:L59 K64:K67 H70:I70 H73:I73 K77:L78 H82:I87 C92:I102 I104:I111 C116:M116 C123:L131 C133:L138 C140:L142 C149:L157 C159:L164 C166:L168 E175:L178 E180:L184 E186:L187 E194:H197 E199:H203 E205:H206 E214:N223 G257:I258 C263:F275 D283:D287 K43:L49">
    <cfRule type="cellIs" dxfId="4" priority="20" operator="notBetween">
      <formula>1</formula>
      <formula>9999</formula>
    </cfRule>
  </conditionalFormatting>
  <conditionalFormatting sqref="L61 F279 K12:K14 K18:K26 K30:K39 I53:L59 K64:K67 H70:I70 H73:I73 K77:L78 H82:I87 C92:I102 I104:I111 C116:M116 C123:L131 C133:L138 C140:L142 C149:L157 C159:L164 C166:L168 E175:L178 E180:L184 E186:L187 E194:H197 E199:H203 E205:H206 E214:N223 G257:I258 C263:F275 D283:D287 K43:L49">
    <cfRule type="cellIs" dxfId="3" priority="21" operator="between">
      <formula>1</formula>
      <formula>9999</formula>
    </cfRule>
  </conditionalFormatting>
  <conditionalFormatting sqref="F228:J253">
    <cfRule type="cellIs" dxfId="2" priority="22" operator="notBetween">
      <formula>1</formula>
      <formula>9999</formula>
    </cfRule>
  </conditionalFormatting>
  <conditionalFormatting sqref="F228:J253">
    <cfRule type="cellIs" dxfId="1" priority="23" operator="between">
      <formula>1</formula>
      <formula>9999</formula>
    </cfRule>
  </conditionalFormatting>
  <conditionalFormatting sqref="O116">
    <cfRule type="notContainsBlanks" dxfId="0" priority="24">
      <formula>LEN(TRIM(O116))&gt;0</formula>
    </cfRule>
  </conditionalFormatting>
  <hyperlinks>
    <hyperlink ref="C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2017-11-29T10:49:41Z</dcterms:modified>
</cp:coreProperties>
</file>